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CL liga\"/>
    </mc:Choice>
  </mc:AlternateContent>
  <xr:revisionPtr revIDLastSave="0" documentId="8_{8A4A1742-E39F-487E-8610-1CBCCE08D217}" xr6:coauthVersionLast="47" xr6:coauthVersionMax="47" xr10:uidLastSave="{00000000-0000-0000-0000-000000000000}"/>
  <bookViews>
    <workbookView xWindow="-120" yWindow="-120" windowWidth="29040" windowHeight="15720" tabRatio="500" xr2:uid="{E1260979-487C-4B36-A75C-4BF375C97CF5}"/>
  </bookViews>
  <sheets>
    <sheet name="Souhrn" sheetId="1" r:id="rId1"/>
    <sheet name="30 Opora" sheetId="3" r:id="rId2"/>
    <sheet name="30 Mladší do 12" sheetId="4" r:id="rId3"/>
    <sheet name="30 Starší do 14" sheetId="5" r:id="rId4"/>
    <sheet name="VzPu 40,60" sheetId="6" r:id="rId5"/>
    <sheet name="VzPi 40,60" sheetId="7" r:id="rId6"/>
    <sheet name="Vše" sheetId="2" state="hidden" r:id="rId7"/>
  </sheets>
  <definedNames>
    <definedName name="Excel_BuiltIn_Print_Area" localSheetId="6">Vše!$A$1:$J$200</definedName>
    <definedName name="_xlnm.Print_Area" localSheetId="6">Vše!$A$1:$J$200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7" l="1"/>
  <c r="M7" i="7"/>
  <c r="M10" i="7"/>
  <c r="M9" i="6" l="1"/>
  <c r="L25" i="4" l="1"/>
  <c r="M9" i="7" l="1"/>
  <c r="M12" i="7"/>
  <c r="M13" i="7"/>
  <c r="M11" i="7"/>
  <c r="M8" i="7"/>
  <c r="O37" i="7"/>
  <c r="O38" i="7"/>
  <c r="M7" i="6" l="1"/>
  <c r="O31" i="6"/>
  <c r="L15" i="5"/>
  <c r="L23" i="5"/>
  <c r="L32" i="5"/>
  <c r="L27" i="5"/>
  <c r="O23" i="7"/>
  <c r="O22" i="7"/>
  <c r="O21" i="7"/>
  <c r="O36" i="7"/>
  <c r="O39" i="7"/>
  <c r="M10" i="6"/>
  <c r="M16" i="6"/>
  <c r="M24" i="6"/>
  <c r="L34" i="5"/>
  <c r="L38" i="5"/>
  <c r="L8" i="5"/>
  <c r="L12" i="5"/>
  <c r="L19" i="5"/>
  <c r="L36" i="5"/>
  <c r="L26" i="5"/>
  <c r="L31" i="5"/>
  <c r="L10" i="4"/>
  <c r="O37" i="6"/>
  <c r="L16" i="5"/>
  <c r="L6" i="3"/>
  <c r="L7" i="4" l="1"/>
  <c r="L7" i="3"/>
  <c r="L11" i="3"/>
  <c r="L12" i="3"/>
  <c r="L8" i="4"/>
  <c r="L16" i="4"/>
  <c r="L23" i="4"/>
  <c r="L21" i="4"/>
  <c r="O24" i="7"/>
  <c r="O20" i="7"/>
  <c r="O30" i="7"/>
  <c r="O28" i="7"/>
  <c r="M20" i="6"/>
  <c r="M21" i="6"/>
  <c r="M18" i="6"/>
  <c r="M17" i="6"/>
  <c r="L14" i="5"/>
  <c r="L45" i="5"/>
  <c r="L29" i="5"/>
  <c r="L22" i="5"/>
  <c r="L35" i="5"/>
  <c r="L10" i="5"/>
  <c r="L9" i="5"/>
  <c r="L18" i="5"/>
  <c r="L37" i="5"/>
  <c r="L24" i="5"/>
  <c r="L40" i="5"/>
  <c r="L33" i="5"/>
  <c r="L11" i="5"/>
  <c r="L39" i="5"/>
  <c r="L30" i="5"/>
  <c r="L10" i="3"/>
  <c r="L43" i="5"/>
  <c r="M23" i="6"/>
  <c r="L19" i="4"/>
  <c r="L9" i="4"/>
  <c r="L8" i="3"/>
  <c r="O26" i="7"/>
  <c r="M14" i="6"/>
  <c r="M22" i="6"/>
  <c r="L20" i="4"/>
  <c r="L13" i="4"/>
  <c r="L15" i="4"/>
  <c r="L17" i="4"/>
  <c r="L12" i="4"/>
  <c r="L11" i="4"/>
  <c r="L18" i="4"/>
  <c r="L6" i="4"/>
  <c r="L22" i="4"/>
  <c r="L14" i="4"/>
  <c r="L24" i="4"/>
  <c r="L6" i="5"/>
  <c r="L17" i="5"/>
  <c r="L13" i="5"/>
  <c r="L20" i="5"/>
  <c r="L44" i="5"/>
  <c r="L42" i="5"/>
  <c r="L41" i="5"/>
  <c r="L25" i="5"/>
  <c r="L9" i="3"/>
  <c r="M11" i="6"/>
  <c r="M6" i="6"/>
  <c r="O19" i="7"/>
  <c r="O25" i="7"/>
  <c r="M13" i="6"/>
  <c r="M15" i="6"/>
  <c r="M12" i="6"/>
  <c r="A2" i="2"/>
  <c r="C1" i="2"/>
  <c r="A1" i="2"/>
  <c r="O30" i="6"/>
  <c r="O29" i="6"/>
  <c r="M8" i="6"/>
  <c r="B2" i="7"/>
  <c r="D1" i="7"/>
  <c r="A1" i="7"/>
  <c r="B2" i="6"/>
  <c r="D1" i="6"/>
  <c r="A1" i="6"/>
  <c r="A2" i="5"/>
  <c r="D1" i="5"/>
  <c r="A1" i="5"/>
  <c r="A2" i="4"/>
  <c r="D1" i="4"/>
  <c r="A1" i="4"/>
  <c r="B2" i="3"/>
  <c r="D1" i="3"/>
  <c r="A1" i="3"/>
  <c r="L21" i="5"/>
  <c r="L28" i="5"/>
  <c r="L7" i="5"/>
  <c r="L6" i="2"/>
  <c r="L7" i="2"/>
  <c r="L8" i="2"/>
  <c r="L9" i="2"/>
  <c r="L10" i="2"/>
  <c r="L11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M71" i="2"/>
  <c r="M72" i="2"/>
  <c r="M73" i="2"/>
  <c r="M74" i="2"/>
  <c r="M75" i="2"/>
  <c r="M76" i="2"/>
  <c r="M77" i="2"/>
  <c r="M78" i="2"/>
  <c r="O82" i="2"/>
  <c r="O83" i="2"/>
  <c r="O84" i="2"/>
  <c r="O85" i="2"/>
  <c r="O86" i="2"/>
  <c r="O91" i="2"/>
  <c r="O92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4" i="2"/>
  <c r="O135" i="2"/>
  <c r="O27" i="7"/>
  <c r="O32" i="7"/>
  <c r="O17" i="7"/>
  <c r="O18" i="7"/>
  <c r="O31" i="7"/>
  <c r="O29" i="7"/>
  <c r="M19" i="6"/>
  <c r="O32" i="6"/>
  <c r="O28" i="6"/>
  <c r="O36" i="6"/>
</calcChain>
</file>

<file path=xl/sharedStrings.xml><?xml version="1.0" encoding="utf-8"?>
<sst xmlns="http://schemas.openxmlformats.org/spreadsheetml/2006/main" count="1317" uniqueCount="417">
  <si>
    <t>Výsledky</t>
  </si>
  <si>
    <t>VzPu 30 Opora</t>
  </si>
  <si>
    <t>CTRL+klepnutí</t>
  </si>
  <si>
    <t>VzPu 30 Mladší žáci</t>
  </si>
  <si>
    <t>VzPu 30 Starší žáci</t>
  </si>
  <si>
    <t>VzPu 40 a 60</t>
  </si>
  <si>
    <t>VzPi 40 a 60</t>
  </si>
  <si>
    <t>Výsledková listina</t>
  </si>
  <si>
    <t>ZPĚT</t>
  </si>
  <si>
    <t>VzPu 30 leže</t>
  </si>
  <si>
    <t>Opora</t>
  </si>
  <si>
    <t>Pořadí</t>
  </si>
  <si>
    <t>Příjmení</t>
  </si>
  <si>
    <t>Jméno</t>
  </si>
  <si>
    <t>RN</t>
  </si>
  <si>
    <t>Č. průkazu</t>
  </si>
  <si>
    <t>Č. klubu</t>
  </si>
  <si>
    <t>Klub</t>
  </si>
  <si>
    <t>disc./kateg.</t>
  </si>
  <si>
    <t>Celkem</t>
  </si>
  <si>
    <t>1.</t>
  </si>
  <si>
    <t>Baláková</t>
  </si>
  <si>
    <t>Sofie</t>
  </si>
  <si>
    <t>0067</t>
  </si>
  <si>
    <t>SSK Jiříkov</t>
  </si>
  <si>
    <t>2.</t>
  </si>
  <si>
    <t>Bubník</t>
  </si>
  <si>
    <t>Tadeáš</t>
  </si>
  <si>
    <t>nč</t>
  </si>
  <si>
    <t>0200</t>
  </si>
  <si>
    <t>SSK Manušice</t>
  </si>
  <si>
    <t>3.</t>
  </si>
  <si>
    <t>Vitnerová</t>
  </si>
  <si>
    <t>Štěpánka</t>
  </si>
  <si>
    <t>0899</t>
  </si>
  <si>
    <t>SSK Ročov</t>
  </si>
  <si>
    <t>4.</t>
  </si>
  <si>
    <t>Měchura</t>
  </si>
  <si>
    <t>Alan</t>
  </si>
  <si>
    <t>0175</t>
  </si>
  <si>
    <t>SSK Benešov</t>
  </si>
  <si>
    <t>5.</t>
  </si>
  <si>
    <t>Sulán</t>
  </si>
  <si>
    <t>Filip</t>
  </si>
  <si>
    <t>6.</t>
  </si>
  <si>
    <t>Kříž</t>
  </si>
  <si>
    <t>Jakub</t>
  </si>
  <si>
    <t>Mladší žáci</t>
  </si>
  <si>
    <t>Vitner</t>
  </si>
  <si>
    <t>Matyáš</t>
  </si>
  <si>
    <t>VzPu 30</t>
  </si>
  <si>
    <t>Trnovský</t>
  </si>
  <si>
    <t>Jan</t>
  </si>
  <si>
    <t>0905</t>
  </si>
  <si>
    <t>SSK Liberec</t>
  </si>
  <si>
    <t>Pařík</t>
  </si>
  <si>
    <t xml:space="preserve">Vilda </t>
  </si>
  <si>
    <t>0348</t>
  </si>
  <si>
    <t>SSK Brandýs</t>
  </si>
  <si>
    <t>Stupková</t>
  </si>
  <si>
    <t>Emma Emília</t>
  </si>
  <si>
    <t>Eichler</t>
  </si>
  <si>
    <t>Jindřich</t>
  </si>
  <si>
    <t>0010</t>
  </si>
  <si>
    <t>SSK Brniště</t>
  </si>
  <si>
    <t>Gottfriedová  </t>
  </si>
  <si>
    <t>Nela</t>
  </si>
  <si>
    <t>7.</t>
  </si>
  <si>
    <t>Zemánek</t>
  </si>
  <si>
    <t>Roman</t>
  </si>
  <si>
    <t>8.</t>
  </si>
  <si>
    <t>Želonková</t>
  </si>
  <si>
    <t>Ester</t>
  </si>
  <si>
    <t>NČ</t>
  </si>
  <si>
    <t>0366</t>
  </si>
  <si>
    <t>SSK Ruprechtice</t>
  </si>
  <si>
    <t>9.</t>
  </si>
  <si>
    <t>Kuchařová</t>
  </si>
  <si>
    <t>Amálie</t>
  </si>
  <si>
    <t>10.</t>
  </si>
  <si>
    <t>Burešová</t>
  </si>
  <si>
    <t>Nikola</t>
  </si>
  <si>
    <t>0205</t>
  </si>
  <si>
    <t>Škoda Mladá Boleslav</t>
  </si>
  <si>
    <t>11.</t>
  </si>
  <si>
    <t>Filipová</t>
  </si>
  <si>
    <t>Zuzana</t>
  </si>
  <si>
    <t>12.</t>
  </si>
  <si>
    <t xml:space="preserve">Čáp </t>
  </si>
  <si>
    <t>13.</t>
  </si>
  <si>
    <t>Šimon</t>
  </si>
  <si>
    <t>Eliáš</t>
  </si>
  <si>
    <t>14.</t>
  </si>
  <si>
    <t>Kašpar</t>
  </si>
  <si>
    <t>15.</t>
  </si>
  <si>
    <t>Votroubková</t>
  </si>
  <si>
    <t>Šárka</t>
  </si>
  <si>
    <t>16.</t>
  </si>
  <si>
    <t>Mařan</t>
  </si>
  <si>
    <t>17.</t>
  </si>
  <si>
    <t>Barbora</t>
  </si>
  <si>
    <t>18.</t>
  </si>
  <si>
    <t>František</t>
  </si>
  <si>
    <t>Mareš</t>
  </si>
  <si>
    <t>19.</t>
  </si>
  <si>
    <t>Danda</t>
  </si>
  <si>
    <t>Patr</t>
  </si>
  <si>
    <t>20.</t>
  </si>
  <si>
    <t>Želonka</t>
  </si>
  <si>
    <t>Samuel</t>
  </si>
  <si>
    <t>Starší žáci</t>
  </si>
  <si>
    <t>Knap</t>
  </si>
  <si>
    <t>Zikmund</t>
  </si>
  <si>
    <t>Jiří</t>
  </si>
  <si>
    <t>Haluška</t>
  </si>
  <si>
    <t>Ondřej</t>
  </si>
  <si>
    <t>Karásková</t>
  </si>
  <si>
    <t>Michaela</t>
  </si>
  <si>
    <t>Ledvina</t>
  </si>
  <si>
    <t>Matěj</t>
  </si>
  <si>
    <t>Hois</t>
  </si>
  <si>
    <t>Matyáš </t>
  </si>
  <si>
    <t>Guba</t>
  </si>
  <si>
    <t>Vilém</t>
  </si>
  <si>
    <t>Durila</t>
  </si>
  <si>
    <t>David</t>
  </si>
  <si>
    <t>0069</t>
  </si>
  <si>
    <t>SSK Duel Praha</t>
  </si>
  <si>
    <t>Nedbal</t>
  </si>
  <si>
    <t>Jaroslav</t>
  </si>
  <si>
    <t>Herman</t>
  </si>
  <si>
    <t>Adam</t>
  </si>
  <si>
    <t xml:space="preserve">Bezouška </t>
  </si>
  <si>
    <t>Robin</t>
  </si>
  <si>
    <t>Tomáš</t>
  </si>
  <si>
    <t>Horna</t>
  </si>
  <si>
    <t>Jáchym</t>
  </si>
  <si>
    <t>Lalák  </t>
  </si>
  <si>
    <t>Jakub </t>
  </si>
  <si>
    <t>Hanus</t>
  </si>
  <si>
    <t>Kurzveil</t>
  </si>
  <si>
    <t>Herbstová</t>
  </si>
  <si>
    <t xml:space="preserve">Novotný </t>
  </si>
  <si>
    <t>Viktor</t>
  </si>
  <si>
    <t>Fuit</t>
  </si>
  <si>
    <t>21.</t>
  </si>
  <si>
    <t xml:space="preserve">Netušil </t>
  </si>
  <si>
    <t>Bořivoj</t>
  </si>
  <si>
    <t>22.</t>
  </si>
  <si>
    <t>Helikar</t>
  </si>
  <si>
    <t>23.</t>
  </si>
  <si>
    <t>Balog</t>
  </si>
  <si>
    <t>Petr</t>
  </si>
  <si>
    <t>Zelenka</t>
  </si>
  <si>
    <t>Timotej</t>
  </si>
  <si>
    <t>Kafka</t>
  </si>
  <si>
    <t>Tobiáš</t>
  </si>
  <si>
    <t>Menzel</t>
  </si>
  <si>
    <t>Alex</t>
  </si>
  <si>
    <t>VzPu 40</t>
  </si>
  <si>
    <t>Dorost</t>
  </si>
  <si>
    <t>Kovář</t>
  </si>
  <si>
    <t xml:space="preserve">Knapová </t>
  </si>
  <si>
    <t>Elisabet</t>
  </si>
  <si>
    <t>Jelínek</t>
  </si>
  <si>
    <t>Štěpán</t>
  </si>
  <si>
    <t>Hudáková</t>
  </si>
  <si>
    <t>Eliška           </t>
  </si>
  <si>
    <t>Miroslav</t>
  </si>
  <si>
    <t>Kryštof</t>
  </si>
  <si>
    <t>Dytrychová</t>
  </si>
  <si>
    <t>Sabina</t>
  </si>
  <si>
    <t xml:space="preserve">Nedbal </t>
  </si>
  <si>
    <t>2009</t>
  </si>
  <si>
    <t>44083</t>
  </si>
  <si>
    <t>VzPu 60</t>
  </si>
  <si>
    <t>Muži, Junioři</t>
  </si>
  <si>
    <t>Karásek</t>
  </si>
  <si>
    <t>Janoušek</t>
  </si>
  <si>
    <t>01464</t>
  </si>
  <si>
    <t>04960</t>
  </si>
  <si>
    <t>Kučera</t>
  </si>
  <si>
    <t>Zdeněk</t>
  </si>
  <si>
    <t>01718</t>
  </si>
  <si>
    <t>Mark</t>
  </si>
  <si>
    <t>Rudolf</t>
  </si>
  <si>
    <t>ženy, juniorky</t>
  </si>
  <si>
    <t>Janoušková</t>
  </si>
  <si>
    <t>Kateřina</t>
  </si>
  <si>
    <t>Zelenková</t>
  </si>
  <si>
    <t>VzPi 40</t>
  </si>
  <si>
    <t>Škorpil</t>
  </si>
  <si>
    <t>Václav</t>
  </si>
  <si>
    <t>Lukeš</t>
  </si>
  <si>
    <t>FIKR</t>
  </si>
  <si>
    <t>VRAJ</t>
  </si>
  <si>
    <t>Lukáš</t>
  </si>
  <si>
    <t>Durilová</t>
  </si>
  <si>
    <t>Tereza</t>
  </si>
  <si>
    <t>41690</t>
  </si>
  <si>
    <t>Dubský</t>
  </si>
  <si>
    <t>Zbyněk</t>
  </si>
  <si>
    <t>45017</t>
  </si>
  <si>
    <t>Vencovská</t>
  </si>
  <si>
    <t>44463</t>
  </si>
  <si>
    <t>Kratochvíl</t>
  </si>
  <si>
    <t xml:space="preserve">Honzáková </t>
  </si>
  <si>
    <t>Karolína</t>
  </si>
  <si>
    <t>SÝKORA</t>
  </si>
  <si>
    <t>Alexandr</t>
  </si>
  <si>
    <t>Chobot</t>
  </si>
  <si>
    <t>Josef</t>
  </si>
  <si>
    <t>Cigánková</t>
  </si>
  <si>
    <t>Anna</t>
  </si>
  <si>
    <t>45016</t>
  </si>
  <si>
    <t>Ptáčková</t>
  </si>
  <si>
    <t>Kristýna</t>
  </si>
  <si>
    <t>VzPi 60</t>
  </si>
  <si>
    <t>Forman</t>
  </si>
  <si>
    <t>20112</t>
  </si>
  <si>
    <t>0437</t>
  </si>
  <si>
    <t>SPORCK Stará Lysá</t>
  </si>
  <si>
    <t>Horňák</t>
  </si>
  <si>
    <t>44947</t>
  </si>
  <si>
    <t>AVZO Chrastava</t>
  </si>
  <si>
    <t>Vzpi 60</t>
  </si>
  <si>
    <t>Krčmář</t>
  </si>
  <si>
    <t>Aleš</t>
  </si>
  <si>
    <t>0772</t>
  </si>
  <si>
    <t>SSK Liberec KPK</t>
  </si>
  <si>
    <t xml:space="preserve">Mazánek </t>
  </si>
  <si>
    <t>40142</t>
  </si>
  <si>
    <t>Ján</t>
  </si>
  <si>
    <t>CHMEL</t>
  </si>
  <si>
    <t>Pavel</t>
  </si>
  <si>
    <t>Karel</t>
  </si>
  <si>
    <t>01575</t>
  </si>
  <si>
    <t>LITERA</t>
  </si>
  <si>
    <t>02020</t>
  </si>
  <si>
    <t>Kopal</t>
  </si>
  <si>
    <t>Straník</t>
  </si>
  <si>
    <t>Květoslav</t>
  </si>
  <si>
    <t>0028</t>
  </si>
  <si>
    <t>INVA Liberec</t>
  </si>
  <si>
    <t>Pomeisl</t>
  </si>
  <si>
    <t>Antoní</t>
  </si>
  <si>
    <t>Volf</t>
  </si>
  <si>
    <t>Vladimír</t>
  </si>
  <si>
    <t>06252</t>
  </si>
  <si>
    <t>0319</t>
  </si>
  <si>
    <t>SSK Mnichovo Hradiště</t>
  </si>
  <si>
    <t>Severýn</t>
  </si>
  <si>
    <t>Otto</t>
  </si>
  <si>
    <t>44929</t>
  </si>
  <si>
    <t>Kočí</t>
  </si>
  <si>
    <t>Vratislav</t>
  </si>
  <si>
    <t>Mertlík</t>
  </si>
  <si>
    <t>Evžen</t>
  </si>
  <si>
    <t>Ženy, Juniorky</t>
  </si>
  <si>
    <t>Baumgartnerová</t>
  </si>
  <si>
    <t>Sára</t>
  </si>
  <si>
    <t>Goldbrichtová</t>
  </si>
  <si>
    <t>Jitka</t>
  </si>
  <si>
    <t>00879</t>
  </si>
  <si>
    <t>0003</t>
  </si>
  <si>
    <t>3. Uliční Česká Lípa</t>
  </si>
  <si>
    <t>NEPOUŽÍVAT</t>
  </si>
  <si>
    <t>Pořická</t>
  </si>
  <si>
    <t>Stanislav</t>
  </si>
  <si>
    <t>Matušková</t>
  </si>
  <si>
    <t>Daniel</t>
  </si>
  <si>
    <t>Plaček</t>
  </si>
  <si>
    <t>Weisserová</t>
  </si>
  <si>
    <t>Polák</t>
  </si>
  <si>
    <t>DUEL Praha</t>
  </si>
  <si>
    <t>Cvrček</t>
  </si>
  <si>
    <t>Konejl</t>
  </si>
  <si>
    <t>Ruprechtice - Liberec</t>
  </si>
  <si>
    <t>Liberec KPK</t>
  </si>
  <si>
    <t>Cvrčková</t>
  </si>
  <si>
    <t>Magdalena</t>
  </si>
  <si>
    <t>Liberec</t>
  </si>
  <si>
    <t>Přezletice</t>
  </si>
  <si>
    <t>Jiříkov</t>
  </si>
  <si>
    <t>Rác</t>
  </si>
  <si>
    <t>Starečková</t>
  </si>
  <si>
    <t>Vendula</t>
  </si>
  <si>
    <t>Němcová</t>
  </si>
  <si>
    <t>Naděje Brniště</t>
  </si>
  <si>
    <t>Ročov</t>
  </si>
  <si>
    <t>Tichý</t>
  </si>
  <si>
    <t>Lepša</t>
  </si>
  <si>
    <t>Pšenský</t>
  </si>
  <si>
    <t>Kubů</t>
  </si>
  <si>
    <t>Fridrich</t>
  </si>
  <si>
    <t>Šlapák</t>
  </si>
  <si>
    <t>Nikolas</t>
  </si>
  <si>
    <t>Brandýs nad Labem - Stará Boleslav</t>
  </si>
  <si>
    <t>Koudelka</t>
  </si>
  <si>
    <t>SSK LOYD</t>
  </si>
  <si>
    <t>Knoblochová</t>
  </si>
  <si>
    <t>Anežka</t>
  </si>
  <si>
    <t>Mahulena Temidayo</t>
  </si>
  <si>
    <t>Durda</t>
  </si>
  <si>
    <t>Kubištová</t>
  </si>
  <si>
    <t>Rais</t>
  </si>
  <si>
    <t>Č. průk.</t>
  </si>
  <si>
    <t>Hobza</t>
  </si>
  <si>
    <t>Šich</t>
  </si>
  <si>
    <t>Adéla</t>
  </si>
  <si>
    <t>Vavřinová</t>
  </si>
  <si>
    <t>Natálie</t>
  </si>
  <si>
    <t>Egrt</t>
  </si>
  <si>
    <t>Dominik</t>
  </si>
  <si>
    <t>Českolipská Liga 25/26</t>
  </si>
  <si>
    <t>Matušek</t>
  </si>
  <si>
    <t>Ctirad Eniola</t>
  </si>
  <si>
    <t>Zimovčák</t>
  </si>
  <si>
    <t>Mikuláš</t>
  </si>
  <si>
    <t>SSK Škoda Mladá Boleslav</t>
  </si>
  <si>
    <t>Šístek</t>
  </si>
  <si>
    <t>Kotíková</t>
  </si>
  <si>
    <t>Lenka</t>
  </si>
  <si>
    <t>Kubišta</t>
  </si>
  <si>
    <t>Buryan</t>
  </si>
  <si>
    <t>Oleksandra</t>
  </si>
  <si>
    <t>Kujan</t>
  </si>
  <si>
    <t>Albert</t>
  </si>
  <si>
    <t>Martynenko</t>
  </si>
  <si>
    <t>Viktorie</t>
  </si>
  <si>
    <t>Pliska</t>
  </si>
  <si>
    <t>Škoda</t>
  </si>
  <si>
    <t>Vincenecová</t>
  </si>
  <si>
    <t>Monika</t>
  </si>
  <si>
    <t>Molnárová</t>
  </si>
  <si>
    <t>Říhová</t>
  </si>
  <si>
    <t>Mališová</t>
  </si>
  <si>
    <t>Markéta</t>
  </si>
  <si>
    <t>Myslivec</t>
  </si>
  <si>
    <t>Adámek</t>
  </si>
  <si>
    <t>Dzakypova</t>
  </si>
  <si>
    <t>Amina</t>
  </si>
  <si>
    <t>Krištofová</t>
  </si>
  <si>
    <t>Martina</t>
  </si>
  <si>
    <t>Hlaváčková</t>
  </si>
  <si>
    <t>Nezbeda</t>
  </si>
  <si>
    <t>Mazánek</t>
  </si>
  <si>
    <t>Hrdlička</t>
  </si>
  <si>
    <t>Pavlík</t>
  </si>
  <si>
    <t>Martin</t>
  </si>
  <si>
    <t>Kružíková</t>
  </si>
  <si>
    <t>Gustav</t>
  </si>
  <si>
    <t>Č průk</t>
  </si>
  <si>
    <t>Petrová</t>
  </si>
  <si>
    <t>Manušice</t>
  </si>
  <si>
    <t>Pořadatel:</t>
  </si>
  <si>
    <t>Sportovně střelecký klub Manušice, Manušice 47, 470 02 Česká Lípa</t>
  </si>
  <si>
    <t>Místo:</t>
  </si>
  <si>
    <t>ZŠ Sever Česká Lípa</t>
  </si>
  <si>
    <t>Zimovčáková</t>
  </si>
  <si>
    <t>Janda</t>
  </si>
  <si>
    <t>Gráf</t>
  </si>
  <si>
    <t>Chmel</t>
  </si>
  <si>
    <t>Nicol</t>
  </si>
  <si>
    <t>Martonková</t>
  </si>
  <si>
    <t>Klabanová</t>
  </si>
  <si>
    <t>Čermák</t>
  </si>
  <si>
    <t>Petrov</t>
  </si>
  <si>
    <t>Silvestr</t>
  </si>
  <si>
    <t>Weigl</t>
  </si>
  <si>
    <t>Hamplová</t>
  </si>
  <si>
    <t>Dědková</t>
  </si>
  <si>
    <t>Vanesa</t>
  </si>
  <si>
    <t>Kotoučková</t>
  </si>
  <si>
    <t>Marie</t>
  </si>
  <si>
    <t>Matěchová</t>
  </si>
  <si>
    <t>Ema</t>
  </si>
  <si>
    <t>Čáp</t>
  </si>
  <si>
    <t>Ďuriš</t>
  </si>
  <si>
    <t>Hurda</t>
  </si>
  <si>
    <t>Mikulec</t>
  </si>
  <si>
    <t>Miloš</t>
  </si>
  <si>
    <t>Šťastný</t>
  </si>
  <si>
    <t>Štěpánková</t>
  </si>
  <si>
    <t>Savenko</t>
  </si>
  <si>
    <t>Veronika</t>
  </si>
  <si>
    <t>Kopecký</t>
  </si>
  <si>
    <t>Marek</t>
  </si>
  <si>
    <t>Bělská</t>
  </si>
  <si>
    <t>Kočišová</t>
  </si>
  <si>
    <t>Semenchuk</t>
  </si>
  <si>
    <t>Yuliia</t>
  </si>
  <si>
    <t>Štěpáník</t>
  </si>
  <si>
    <t>Korbel</t>
  </si>
  <si>
    <t>Mnichovo Hradiště</t>
  </si>
  <si>
    <t xml:space="preserve">Valerie </t>
  </si>
  <si>
    <t>Kořínek</t>
  </si>
  <si>
    <t>4. kolo</t>
  </si>
  <si>
    <t>Patricie</t>
  </si>
  <si>
    <t>Kostelníková</t>
  </si>
  <si>
    <t>Studecký</t>
  </si>
  <si>
    <t>Šilhavý</t>
  </si>
  <si>
    <t>Svoboda</t>
  </si>
  <si>
    <t>Kadlecová</t>
  </si>
  <si>
    <t>Hájek</t>
  </si>
  <si>
    <t>Landa</t>
  </si>
  <si>
    <t>Klauzová</t>
  </si>
  <si>
    <t>Simona</t>
  </si>
  <si>
    <t>SSK DUEL Praha</t>
  </si>
  <si>
    <t>Habr</t>
  </si>
  <si>
    <t>Michal</t>
  </si>
  <si>
    <t>Král</t>
  </si>
  <si>
    <t>Eliška</t>
  </si>
  <si>
    <t>Aneta</t>
  </si>
  <si>
    <t>Pelcman Stieranková</t>
  </si>
  <si>
    <t>Jižíkov</t>
  </si>
  <si>
    <t>SSK Hracholusky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</si>
</sst>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"/>
  </numFmts>
  <fonts count="55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indexed="8"/>
      <name val="Calibri"/>
      <family val="2"/>
      <charset val="238"/>
    </font>
    <font>
      <sz val="15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u/>
      <sz val="14"/>
      <color indexed="30"/>
      <name val="Calibri"/>
      <family val="2"/>
      <charset val="238"/>
    </font>
    <font>
      <sz val="9"/>
      <color indexed="54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5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6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trike/>
      <sz val="10"/>
      <color indexed="8"/>
      <name val="Calibri"/>
      <family val="2"/>
      <charset val="238"/>
    </font>
    <font>
      <b/>
      <strike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6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0"/>
      <color theme="0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7" tint="-0.499984740745262"/>
        <bgColor indexed="31"/>
      </patternFill>
    </fill>
    <fill>
      <patternFill patternType="solid">
        <fgColor theme="7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7">
    <xf numFmtId="0" fontId="0" fillId="0" borderId="0"/>
    <xf numFmtId="0" fontId="34" fillId="0" borderId="7" applyNumberFormat="0" applyFill="0" applyAlignment="0" applyProtection="0"/>
    <xf numFmtId="0" fontId="35" fillId="9" borderId="8" applyNumberFormat="0" applyAlignment="0" applyProtection="0"/>
    <xf numFmtId="44" fontId="2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0" borderId="0" applyNumberFormat="0" applyBorder="0" applyAlignment="0" applyProtection="0"/>
    <xf numFmtId="0" fontId="33" fillId="0" borderId="0"/>
    <xf numFmtId="0" fontId="24" fillId="11" borderId="12" applyNumberFormat="0" applyFont="0" applyAlignment="0" applyProtection="0"/>
    <xf numFmtId="0" fontId="41" fillId="0" borderId="13" applyNumberFormat="0" applyFill="0" applyAlignment="0" applyProtection="0"/>
    <xf numFmtId="0" fontId="42" fillId="12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13" borderId="14" applyNumberFormat="0" applyAlignment="0" applyProtection="0"/>
    <xf numFmtId="0" fontId="45" fillId="14" borderId="14" applyNumberFormat="0" applyAlignment="0" applyProtection="0"/>
    <xf numFmtId="0" fontId="46" fillId="14" borderId="15" applyNumberFormat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44" fontId="2" fillId="0" borderId="0" applyFill="0" applyBorder="0" applyAlignment="0" applyProtection="0"/>
    <xf numFmtId="0" fontId="1" fillId="0" borderId="0"/>
  </cellStyleXfs>
  <cellXfs count="137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14" fontId="8" fillId="2" borderId="0" xfId="0" applyNumberFormat="1" applyFont="1" applyFill="1"/>
    <xf numFmtId="14" fontId="8" fillId="0" borderId="0" xfId="0" applyNumberFormat="1" applyFont="1"/>
    <xf numFmtId="14" fontId="9" fillId="4" borderId="0" xfId="0" applyNumberFormat="1" applyFont="1" applyFill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1" fontId="9" fillId="4" borderId="0" xfId="0" applyNumberFormat="1" applyFont="1" applyFill="1"/>
    <xf numFmtId="0" fontId="9" fillId="0" borderId="0" xfId="0" applyFont="1"/>
    <xf numFmtId="49" fontId="9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1" fontId="12" fillId="4" borderId="0" xfId="0" applyNumberFormat="1" applyFont="1" applyFill="1" applyAlignment="1">
      <alignment horizontal="center"/>
    </xf>
    <xf numFmtId="0" fontId="13" fillId="4" borderId="0" xfId="0" applyFont="1" applyFill="1"/>
    <xf numFmtId="0" fontId="14" fillId="0" borderId="0" xfId="0" applyFon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64" fontId="13" fillId="0" borderId="2" xfId="0" applyNumberFormat="1" applyFont="1" applyBorder="1"/>
    <xf numFmtId="164" fontId="13" fillId="0" borderId="3" xfId="0" applyNumberFormat="1" applyFont="1" applyBorder="1"/>
    <xf numFmtId="164" fontId="14" fillId="0" borderId="1" xfId="0" applyNumberFormat="1" applyFont="1" applyBorder="1"/>
    <xf numFmtId="0" fontId="13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5" fillId="5" borderId="0" xfId="0" applyNumberFormat="1" applyFont="1" applyFill="1" applyAlignment="1">
      <alignment horizontal="center" vertical="center"/>
    </xf>
    <xf numFmtId="1" fontId="13" fillId="0" borderId="0" xfId="0" applyNumberFormat="1" applyFont="1"/>
    <xf numFmtId="0" fontId="14" fillId="4" borderId="0" xfId="0" applyFont="1" applyFill="1"/>
    <xf numFmtId="1" fontId="14" fillId="4" borderId="0" xfId="0" applyNumberFormat="1" applyFont="1" applyFill="1"/>
    <xf numFmtId="49" fontId="16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6" borderId="0" xfId="0" applyFont="1" applyFill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/>
    </xf>
    <xf numFmtId="1" fontId="13" fillId="4" borderId="0" xfId="0" applyNumberFormat="1" applyFont="1" applyFill="1" applyAlignment="1">
      <alignment horizontal="center" vertical="center"/>
    </xf>
    <xf numFmtId="1" fontId="13" fillId="4" borderId="0" xfId="0" applyNumberFormat="1" applyFont="1" applyFill="1"/>
    <xf numFmtId="49" fontId="17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center"/>
    </xf>
    <xf numFmtId="49" fontId="9" fillId="4" borderId="0" xfId="0" applyNumberFormat="1" applyFont="1" applyFill="1"/>
    <xf numFmtId="49" fontId="0" fillId="4" borderId="0" xfId="0" applyNumberFormat="1" applyFill="1"/>
    <xf numFmtId="49" fontId="0" fillId="4" borderId="0" xfId="0" applyNumberFormat="1" applyFill="1" applyAlignment="1">
      <alignment horizontal="center" vertical="center"/>
    </xf>
    <xf numFmtId="49" fontId="17" fillId="4" borderId="0" xfId="0" applyNumberFormat="1" applyFont="1" applyFill="1" applyAlignment="1">
      <alignment horizontal="center" vertical="center"/>
    </xf>
    <xf numFmtId="0" fontId="0" fillId="4" borderId="0" xfId="0" applyFill="1"/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49" fontId="18" fillId="7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49" fontId="9" fillId="4" borderId="0" xfId="0" applyNumberFormat="1" applyFont="1" applyFill="1" applyAlignment="1">
      <alignment horizontal="center" vertical="center"/>
    </xf>
    <xf numFmtId="49" fontId="19" fillId="4" borderId="0" xfId="0" applyNumberFormat="1" applyFont="1" applyFill="1" applyAlignment="1">
      <alignment horizontal="center" vertical="center"/>
    </xf>
    <xf numFmtId="0" fontId="13" fillId="0" borderId="2" xfId="0" applyFont="1" applyBorder="1"/>
    <xf numFmtId="1" fontId="13" fillId="0" borderId="2" xfId="0" applyNumberFormat="1" applyFont="1" applyBorder="1"/>
    <xf numFmtId="0" fontId="13" fillId="0" borderId="3" xfId="0" applyFont="1" applyBorder="1"/>
    <xf numFmtId="0" fontId="14" fillId="0" borderId="1" xfId="0" applyFont="1" applyBorder="1"/>
    <xf numFmtId="49" fontId="18" fillId="7" borderId="0" xfId="0" applyNumberFormat="1" applyFont="1" applyFill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49" fontId="21" fillId="8" borderId="0" xfId="0" applyNumberFormat="1" applyFont="1" applyFill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8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22" fillId="0" borderId="2" xfId="0" applyFont="1" applyBorder="1"/>
    <xf numFmtId="1" fontId="22" fillId="0" borderId="2" xfId="0" applyNumberFormat="1" applyFont="1" applyBorder="1"/>
    <xf numFmtId="0" fontId="22" fillId="0" borderId="3" xfId="0" applyFont="1" applyBorder="1"/>
    <xf numFmtId="0" fontId="23" fillId="0" borderId="1" xfId="0" applyFont="1" applyBorder="1"/>
    <xf numFmtId="14" fontId="4" fillId="0" borderId="0" xfId="0" applyNumberFormat="1" applyFont="1" applyAlignment="1">
      <alignment horizontal="left"/>
    </xf>
    <xf numFmtId="14" fontId="14" fillId="2" borderId="0" xfId="0" applyNumberFormat="1" applyFont="1" applyFill="1" applyAlignment="1">
      <alignment horizontal="center"/>
    </xf>
    <xf numFmtId="49" fontId="18" fillId="0" borderId="0" xfId="0" applyNumberFormat="1" applyFont="1" applyAlignment="1">
      <alignment horizontal="center"/>
    </xf>
    <xf numFmtId="0" fontId="49" fillId="0" borderId="0" xfId="0" applyFont="1"/>
    <xf numFmtId="49" fontId="25" fillId="4" borderId="0" xfId="0" applyNumberFormat="1" applyFont="1" applyFill="1" applyAlignment="1">
      <alignment horizontal="left" vertical="center"/>
    </xf>
    <xf numFmtId="2" fontId="14" fillId="4" borderId="0" xfId="0" applyNumberFormat="1" applyFont="1" applyFill="1"/>
    <xf numFmtId="0" fontId="27" fillId="0" borderId="3" xfId="0" applyFont="1" applyBorder="1"/>
    <xf numFmtId="164" fontId="27" fillId="0" borderId="2" xfId="0" applyNumberFormat="1" applyFont="1" applyBorder="1"/>
    <xf numFmtId="164" fontId="27" fillId="0" borderId="3" xfId="0" applyNumberFormat="1" applyFont="1" applyBorder="1"/>
    <xf numFmtId="0" fontId="27" fillId="0" borderId="2" xfId="0" applyFont="1" applyBorder="1"/>
    <xf numFmtId="14" fontId="29" fillId="2" borderId="0" xfId="0" applyNumberFormat="1" applyFont="1" applyFill="1" applyAlignment="1">
      <alignment horizontal="center"/>
    </xf>
    <xf numFmtId="1" fontId="27" fillId="0" borderId="2" xfId="0" applyNumberFormat="1" applyFont="1" applyBorder="1"/>
    <xf numFmtId="0" fontId="27" fillId="0" borderId="0" xfId="0" applyFont="1" applyAlignment="1">
      <alignment horizontal="center"/>
    </xf>
    <xf numFmtId="1" fontId="27" fillId="0" borderId="0" xfId="0" applyNumberFormat="1" applyFont="1"/>
    <xf numFmtId="0" fontId="28" fillId="0" borderId="0" xfId="0" applyFont="1"/>
    <xf numFmtId="0" fontId="29" fillId="4" borderId="0" xfId="0" applyFont="1" applyFill="1"/>
    <xf numFmtId="1" fontId="29" fillId="4" borderId="0" xfId="0" applyNumberFormat="1" applyFont="1" applyFill="1"/>
    <xf numFmtId="1" fontId="27" fillId="4" borderId="0" xfId="0" applyNumberFormat="1" applyFont="1" applyFill="1"/>
    <xf numFmtId="0" fontId="27" fillId="4" borderId="0" xfId="0" applyFont="1" applyFill="1"/>
    <xf numFmtId="0" fontId="30" fillId="4" borderId="0" xfId="0" applyFont="1" applyFill="1" applyAlignment="1">
      <alignment horizontal="center"/>
    </xf>
    <xf numFmtId="1" fontId="31" fillId="4" borderId="0" xfId="0" applyNumberFormat="1" applyFont="1" applyFill="1" applyAlignment="1">
      <alignment horizontal="center"/>
    </xf>
    <xf numFmtId="0" fontId="31" fillId="4" borderId="0" xfId="0" applyFont="1" applyFill="1" applyAlignment="1">
      <alignment horizontal="center"/>
    </xf>
    <xf numFmtId="0" fontId="25" fillId="4" borderId="0" xfId="0" applyFont="1" applyFill="1" applyAlignment="1">
      <alignment vertical="center"/>
    </xf>
    <xf numFmtId="0" fontId="25" fillId="4" borderId="0" xfId="0" applyFont="1" applyFill="1" applyAlignment="1">
      <alignment horizontal="center" vertical="center"/>
    </xf>
    <xf numFmtId="14" fontId="25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50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left" vertical="center"/>
    </xf>
    <xf numFmtId="0" fontId="32" fillId="2" borderId="0" xfId="0" applyFont="1" applyFill="1"/>
    <xf numFmtId="0" fontId="32" fillId="2" borderId="0" xfId="0" applyFont="1" applyFill="1" applyAlignment="1">
      <alignment horizontal="center"/>
    </xf>
    <xf numFmtId="164" fontId="27" fillId="0" borderId="0" xfId="0" applyNumberFormat="1" applyFont="1"/>
    <xf numFmtId="164" fontId="25" fillId="0" borderId="0" xfId="0" applyNumberFormat="1" applyFont="1"/>
    <xf numFmtId="164" fontId="13" fillId="0" borderId="0" xfId="0" applyNumberFormat="1" applyFont="1"/>
    <xf numFmtId="44" fontId="2" fillId="0" borderId="0" xfId="3"/>
    <xf numFmtId="49" fontId="13" fillId="4" borderId="2" xfId="0" applyNumberFormat="1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/>
    </xf>
    <xf numFmtId="1" fontId="13" fillId="4" borderId="3" xfId="0" applyNumberFormat="1" applyFont="1" applyFill="1" applyBorder="1"/>
    <xf numFmtId="0" fontId="13" fillId="0" borderId="0" xfId="0" applyFont="1" applyAlignment="1">
      <alignment wrapText="1"/>
    </xf>
    <xf numFmtId="0" fontId="5" fillId="21" borderId="0" xfId="0" applyFont="1" applyFill="1"/>
    <xf numFmtId="14" fontId="14" fillId="22" borderId="0" xfId="0" applyNumberFormat="1" applyFont="1" applyFill="1" applyAlignment="1">
      <alignment horizont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14" fillId="4" borderId="0" xfId="0" applyFont="1" applyFill="1" applyAlignment="1">
      <alignment horizontal="center"/>
    </xf>
    <xf numFmtId="0" fontId="27" fillId="0" borderId="3" xfId="0" applyFont="1" applyBorder="1" applyAlignment="1">
      <alignment horizontal="center"/>
    </xf>
    <xf numFmtId="164" fontId="27" fillId="0" borderId="3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0" fontId="27" fillId="0" borderId="0" xfId="0" applyFont="1"/>
    <xf numFmtId="0" fontId="53" fillId="23" borderId="0" xfId="0" applyFont="1" applyFill="1"/>
    <xf numFmtId="0" fontId="54" fillId="23" borderId="0" xfId="0" applyFont="1" applyFill="1"/>
    <xf numFmtId="164" fontId="52" fillId="24" borderId="4" xfId="0" applyNumberFormat="1" applyFont="1" applyFill="1" applyBorder="1"/>
    <xf numFmtId="0" fontId="51" fillId="23" borderId="0" xfId="0" applyFont="1" applyFill="1"/>
    <xf numFmtId="0" fontId="54" fillId="23" borderId="4" xfId="0" applyFont="1" applyFill="1" applyBorder="1"/>
    <xf numFmtId="164" fontId="52" fillId="24" borderId="5" xfId="0" applyNumberFormat="1" applyFont="1" applyFill="1" applyBorder="1"/>
    <xf numFmtId="164" fontId="52" fillId="24" borderId="6" xfId="0" applyNumberFormat="1" applyFont="1" applyFill="1" applyBorder="1"/>
    <xf numFmtId="164" fontId="52" fillId="24" borderId="1" xfId="0" applyNumberFormat="1" applyFont="1" applyFill="1" applyBorder="1"/>
    <xf numFmtId="0" fontId="52" fillId="24" borderId="4" xfId="0" applyFont="1" applyFill="1" applyBorder="1"/>
    <xf numFmtId="164" fontId="13" fillId="0" borderId="0" xfId="0" applyNumberFormat="1" applyFont="1" applyBorder="1"/>
  </cellXfs>
  <cellStyles count="27">
    <cellStyle name="Celkem" xfId="1" builtinId="25" customBuiltin="1"/>
    <cellStyle name="Kontrolní buňka" xfId="2" builtinId="23" customBuiltin="1"/>
    <cellStyle name="Měna" xfId="3" builtinId="4"/>
    <cellStyle name="Měna 2" xfId="25" xr:uid="{E7FC42DD-0B13-45A6-A529-ABE5AED1CDCE}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 2" xfId="8" xr:uid="{FCD3B836-2606-4AE1-9BFA-2866865C2BDA}"/>
    <cellStyle name="Neutrální 2" xfId="9" xr:uid="{13AA9956-EEC8-4D5A-8AC5-F18632C2B37F}"/>
    <cellStyle name="Normální" xfId="0" builtinId="0"/>
    <cellStyle name="Normální 2" xfId="10" xr:uid="{9B93EEF9-6E1A-43A1-9085-8D33479200AD}"/>
    <cellStyle name="Normální 2 2" xfId="26" xr:uid="{248B43C4-9234-400C-ADD4-2594E5440155}"/>
    <cellStyle name="Poznámka" xfId="11" builtinId="10" customBuiltin="1"/>
    <cellStyle name="Propojená buňka" xfId="12" builtinId="24" customBuiltin="1"/>
    <cellStyle name="Správně" xfId="13" builtinId="26" customBuiltin="1"/>
    <cellStyle name="Text upozornění" xfId="14" builtinId="11" customBuiltin="1"/>
    <cellStyle name="Vstup" xfId="15" builtinId="20" customBuiltin="1"/>
    <cellStyle name="Výpočet" xfId="16" builtinId="22" customBuiltin="1"/>
    <cellStyle name="Výstup" xfId="17" builtinId="21" customBuiltin="1"/>
    <cellStyle name="Vysvětlující text" xfId="18" builtinId="53" customBuiltin="1"/>
    <cellStyle name="Zvýraznění 1" xfId="19" builtinId="29" customBuiltin="1"/>
    <cellStyle name="Zvýraznění 2" xfId="20" builtinId="33" customBuiltin="1"/>
    <cellStyle name="Zvýraznění 3" xfId="21" builtinId="37" customBuiltin="1"/>
    <cellStyle name="Zvýraznění 4" xfId="22" builtinId="41" customBuiltin="1"/>
    <cellStyle name="Zvýraznění 5" xfId="23" builtinId="45" customBuiltin="1"/>
    <cellStyle name="Zvýraznění 6" xfId="24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A7074B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2A60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59BC-C1DC-45BC-94BF-8B9E38D2602B}">
  <sheetPr codeName="List1">
    <tabColor indexed="20"/>
  </sheetPr>
  <dimension ref="B1:R10"/>
  <sheetViews>
    <sheetView tabSelected="1" workbookViewId="0">
      <selection activeCell="D22" sqref="D22"/>
    </sheetView>
  </sheetViews>
  <sheetFormatPr defaultColWidth="11.5703125" defaultRowHeight="15" x14ac:dyDescent="0.25"/>
  <cols>
    <col min="1" max="1" width="3.85546875" customWidth="1"/>
    <col min="2" max="2" width="35.7109375" customWidth="1"/>
    <col min="4" max="4" width="68.7109375" customWidth="1"/>
  </cols>
  <sheetData>
    <row r="1" spans="2:18" ht="19.5" x14ac:dyDescent="0.3">
      <c r="B1" s="1" t="s">
        <v>314</v>
      </c>
    </row>
    <row r="2" spans="2:18" ht="19.5" x14ac:dyDescent="0.3">
      <c r="B2" s="1" t="s">
        <v>397</v>
      </c>
      <c r="C2" t="s">
        <v>355</v>
      </c>
      <c r="D2" s="18" t="s">
        <v>356</v>
      </c>
    </row>
    <row r="3" spans="2:18" ht="19.5" x14ac:dyDescent="0.3">
      <c r="B3" s="80">
        <v>46103</v>
      </c>
      <c r="C3" t="s">
        <v>357</v>
      </c>
      <c r="D3" s="18" t="s">
        <v>358</v>
      </c>
    </row>
    <row r="5" spans="2:18" ht="18.75" x14ac:dyDescent="0.3">
      <c r="B5" s="118" t="s">
        <v>0</v>
      </c>
      <c r="D5" s="18"/>
    </row>
    <row r="6" spans="2:18" ht="28.5" customHeight="1" x14ac:dyDescent="0.25">
      <c r="B6" s="2" t="s">
        <v>1</v>
      </c>
      <c r="C6" s="3" t="s">
        <v>2</v>
      </c>
      <c r="D6" s="117"/>
    </row>
    <row r="7" spans="2:18" ht="26.45" customHeight="1" x14ac:dyDescent="0.25">
      <c r="B7" s="2" t="s">
        <v>3</v>
      </c>
      <c r="R7" s="113"/>
    </row>
    <row r="8" spans="2:18" ht="33" customHeight="1" x14ac:dyDescent="0.25">
      <c r="B8" s="2" t="s">
        <v>4</v>
      </c>
      <c r="D8" s="117"/>
    </row>
    <row r="9" spans="2:18" ht="26.45" customHeight="1" x14ac:dyDescent="0.25">
      <c r="B9" s="2" t="s">
        <v>5</v>
      </c>
    </row>
    <row r="10" spans="2:18" ht="26.45" customHeight="1" x14ac:dyDescent="0.25">
      <c r="B10" s="2" t="s">
        <v>6</v>
      </c>
    </row>
  </sheetData>
  <sheetProtection selectLockedCells="1" selectUnlockedCells="1"/>
  <hyperlinks>
    <hyperlink ref="B6" location="'30 Opora'!A1" display="VzPu 30 Opora" xr:uid="{EB6520DB-D175-4E09-BC64-840B9A65EF2C}"/>
    <hyperlink ref="B7" location="'30 Mladší ž'!A1" display="VzPu 30 Mladší žáci" xr:uid="{3C27DE2C-3BA8-4582-8424-0231ED3708A7}"/>
    <hyperlink ref="B8" location="'30 Starší ž'!A1" display="VzPu 30 Starší žáci" xr:uid="{BE87F483-6B91-4882-852E-FB2DCF7155AD}"/>
    <hyperlink ref="B9" location="'VzPu 40,60'!A1" display="VzPu 40 a 60" xr:uid="{3E0850D3-D6EE-4787-A517-FC85B0DEEF55}"/>
    <hyperlink ref="B10" location="'VzPi 40,60'!A1" display="VzPi 40 a 60" xr:uid="{88919182-E506-41C3-A818-6933C6A82FC2}"/>
  </hyperlink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Roman,obyčejné"&amp;12ffffff&amp;A</oddHeader>
    <oddFooter>&amp;C&amp;"Times New Roman,obyčejné"&amp;12ffffffStránka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B42E-2A16-46C2-8692-67BB030F4DDF}">
  <sheetPr codeName="List2">
    <pageSetUpPr fitToPage="1"/>
  </sheetPr>
  <dimension ref="A1:L12"/>
  <sheetViews>
    <sheetView zoomScale="90" zoomScaleNormal="90" workbookViewId="0">
      <selection activeCell="K22" sqref="K22"/>
    </sheetView>
  </sheetViews>
  <sheetFormatPr defaultColWidth="11.5703125" defaultRowHeight="15" x14ac:dyDescent="0.25"/>
  <cols>
    <col min="1" max="1" width="7.42578125" customWidth="1"/>
    <col min="2" max="2" width="12.7109375" customWidth="1"/>
    <col min="3" max="3" width="14.5703125" customWidth="1"/>
    <col min="4" max="4" width="7.5703125" customWidth="1"/>
    <col min="5" max="5" width="8.140625" style="4" customWidth="1"/>
    <col min="6" max="6" width="8" style="4" customWidth="1"/>
    <col min="7" max="7" width="26.140625" style="4" customWidth="1"/>
    <col min="8" max="8" width="10.5703125" style="4" customWidth="1"/>
    <col min="9" max="9" width="5.7109375" customWidth="1"/>
    <col min="10" max="11" width="5.7109375" style="5" customWidth="1"/>
    <col min="12" max="12" width="7.140625" customWidth="1"/>
  </cols>
  <sheetData>
    <row r="1" spans="1:12" ht="22.5" customHeight="1" x14ac:dyDescent="0.35">
      <c r="A1" s="12" t="str">
        <f>Souhrn!B1</f>
        <v>Českolipská Liga 25/26</v>
      </c>
      <c r="B1" s="6"/>
      <c r="C1" s="108"/>
      <c r="D1" s="6" t="str">
        <f>Souhrn!B2</f>
        <v>4. kolo</v>
      </c>
      <c r="E1" s="109"/>
      <c r="F1" s="6" t="s">
        <v>7</v>
      </c>
      <c r="G1" s="109"/>
      <c r="H1" s="109"/>
      <c r="I1" s="108"/>
      <c r="L1" s="11" t="s">
        <v>8</v>
      </c>
    </row>
    <row r="2" spans="1:12" ht="20.25" customHeight="1" x14ac:dyDescent="0.25">
      <c r="A2" s="9"/>
      <c r="B2" s="81">
        <f>Souhrn!B3</f>
        <v>46103</v>
      </c>
      <c r="C2" s="10"/>
      <c r="D2" s="10"/>
      <c r="E2" s="9"/>
      <c r="F2" s="9"/>
      <c r="G2" s="9"/>
      <c r="H2" s="9"/>
      <c r="I2" s="10"/>
    </row>
    <row r="3" spans="1:12" ht="20.25" customHeight="1" x14ac:dyDescent="0.35">
      <c r="A3" s="13"/>
    </row>
    <row r="4" spans="1:12" ht="20.25" customHeight="1" x14ac:dyDescent="0.25">
      <c r="A4" s="104" t="s">
        <v>9</v>
      </c>
      <c r="B4" s="105"/>
      <c r="C4" s="106" t="s">
        <v>10</v>
      </c>
      <c r="D4" s="15"/>
      <c r="E4" s="16"/>
      <c r="F4" s="16"/>
      <c r="G4" s="16"/>
      <c r="H4" s="16"/>
      <c r="I4" s="15"/>
      <c r="J4" s="17"/>
      <c r="K4" s="17"/>
      <c r="L4" s="127"/>
    </row>
    <row r="5" spans="1:12" ht="27.75" customHeight="1" x14ac:dyDescent="0.25">
      <c r="A5" s="15" t="s">
        <v>11</v>
      </c>
      <c r="B5" s="15" t="s">
        <v>12</v>
      </c>
      <c r="C5" s="15" t="s">
        <v>13</v>
      </c>
      <c r="D5" s="19" t="s">
        <v>352</v>
      </c>
      <c r="E5" s="19" t="s">
        <v>14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128" t="s">
        <v>19</v>
      </c>
    </row>
    <row r="6" spans="1:12" ht="18" customHeight="1" x14ac:dyDescent="0.25">
      <c r="A6" s="4">
        <v>1</v>
      </c>
      <c r="B6" t="s">
        <v>315</v>
      </c>
      <c r="C6" t="s">
        <v>316</v>
      </c>
      <c r="D6">
        <v>50377</v>
      </c>
      <c r="E6">
        <v>2016</v>
      </c>
      <c r="F6">
        <v>190</v>
      </c>
      <c r="G6" t="s">
        <v>282</v>
      </c>
      <c r="H6" s="33" t="s">
        <v>10</v>
      </c>
      <c r="I6" s="27">
        <v>104.3</v>
      </c>
      <c r="J6" s="27">
        <v>101.6</v>
      </c>
      <c r="K6" s="28">
        <v>99.6</v>
      </c>
      <c r="L6" s="129">
        <f>K6+J6+I6</f>
        <v>305.5</v>
      </c>
    </row>
    <row r="7" spans="1:12" ht="18" customHeight="1" x14ac:dyDescent="0.25">
      <c r="A7" s="4">
        <v>2</v>
      </c>
      <c r="B7" t="s">
        <v>396</v>
      </c>
      <c r="C7" t="s">
        <v>270</v>
      </c>
      <c r="E7">
        <v>2016</v>
      </c>
      <c r="F7">
        <v>205</v>
      </c>
      <c r="G7" t="s">
        <v>83</v>
      </c>
      <c r="H7" s="26" t="s">
        <v>10</v>
      </c>
      <c r="I7" s="27">
        <v>100.2</v>
      </c>
      <c r="J7" s="27">
        <v>100.1</v>
      </c>
      <c r="K7" s="28">
        <v>102.7</v>
      </c>
      <c r="L7" s="129">
        <f>K7+J7+I7</f>
        <v>303</v>
      </c>
    </row>
    <row r="8" spans="1:12" ht="18" customHeight="1" x14ac:dyDescent="0.25">
      <c r="A8" s="4">
        <v>3</v>
      </c>
      <c r="B8" t="s">
        <v>359</v>
      </c>
      <c r="C8" t="s">
        <v>395</v>
      </c>
      <c r="E8">
        <v>2014</v>
      </c>
      <c r="F8">
        <v>205</v>
      </c>
      <c r="G8" t="s">
        <v>83</v>
      </c>
      <c r="H8" s="33" t="s">
        <v>10</v>
      </c>
      <c r="I8" s="27">
        <v>102.9</v>
      </c>
      <c r="J8" s="27">
        <v>98.2</v>
      </c>
      <c r="K8" s="28">
        <v>100.9</v>
      </c>
      <c r="L8" s="129">
        <f>K8+J8+I8</f>
        <v>302</v>
      </c>
    </row>
    <row r="9" spans="1:12" ht="18" customHeight="1" x14ac:dyDescent="0.25">
      <c r="A9" s="4">
        <v>4</v>
      </c>
      <c r="B9" t="s">
        <v>320</v>
      </c>
      <c r="C9" t="s">
        <v>119</v>
      </c>
      <c r="E9">
        <v>2016</v>
      </c>
      <c r="F9">
        <v>205</v>
      </c>
      <c r="G9" t="s">
        <v>83</v>
      </c>
      <c r="H9" s="26" t="s">
        <v>10</v>
      </c>
      <c r="I9" s="27">
        <v>100.1</v>
      </c>
      <c r="J9" s="27">
        <v>98.4</v>
      </c>
      <c r="K9" s="28">
        <v>100.7</v>
      </c>
      <c r="L9" s="129">
        <f>K9+J9+I9</f>
        <v>299.20000000000005</v>
      </c>
    </row>
    <row r="10" spans="1:12" ht="18" customHeight="1" x14ac:dyDescent="0.25">
      <c r="A10" s="4">
        <v>5</v>
      </c>
      <c r="B10" t="s">
        <v>369</v>
      </c>
      <c r="C10" t="s">
        <v>156</v>
      </c>
      <c r="E10">
        <v>2017</v>
      </c>
      <c r="F10">
        <v>205</v>
      </c>
      <c r="G10" t="s">
        <v>83</v>
      </c>
      <c r="H10" s="33" t="s">
        <v>10</v>
      </c>
      <c r="I10" s="27">
        <v>96.3</v>
      </c>
      <c r="J10" s="27">
        <v>98.8</v>
      </c>
      <c r="K10" s="28">
        <v>101.7</v>
      </c>
      <c r="L10" s="129">
        <f>K10+J10+I10</f>
        <v>296.8</v>
      </c>
    </row>
    <row r="11" spans="1:12" ht="18" customHeight="1" x14ac:dyDescent="0.25">
      <c r="A11" s="4">
        <v>6</v>
      </c>
      <c r="B11" t="s">
        <v>366</v>
      </c>
      <c r="C11" t="s">
        <v>131</v>
      </c>
      <c r="D11">
        <v>50849</v>
      </c>
      <c r="E11">
        <v>2015</v>
      </c>
      <c r="F11">
        <v>899</v>
      </c>
      <c r="G11" t="s">
        <v>289</v>
      </c>
      <c r="H11" s="26" t="s">
        <v>10</v>
      </c>
      <c r="I11" s="27">
        <v>96</v>
      </c>
      <c r="J11" s="27">
        <v>95.6</v>
      </c>
      <c r="K11" s="28">
        <v>99.7</v>
      </c>
      <c r="L11" s="129">
        <f>K11+J11+I11</f>
        <v>291.3</v>
      </c>
    </row>
    <row r="12" spans="1:12" ht="18" customHeight="1" x14ac:dyDescent="0.25">
      <c r="A12" s="4">
        <v>7</v>
      </c>
      <c r="B12" t="s">
        <v>317</v>
      </c>
      <c r="C12" t="s">
        <v>318</v>
      </c>
      <c r="E12">
        <v>2017</v>
      </c>
      <c r="F12">
        <v>205</v>
      </c>
      <c r="G12" t="s">
        <v>83</v>
      </c>
      <c r="H12" s="26" t="s">
        <v>10</v>
      </c>
      <c r="I12" s="27">
        <v>95.2</v>
      </c>
      <c r="J12" s="27">
        <v>97.4</v>
      </c>
      <c r="K12" s="28">
        <v>98.7</v>
      </c>
      <c r="L12" s="129">
        <f>K12+J12+I12</f>
        <v>291.3</v>
      </c>
    </row>
  </sheetData>
  <sheetProtection selectLockedCells="1" selectUnlockedCells="1"/>
  <sortState xmlns:xlrd2="http://schemas.microsoft.com/office/spreadsheetml/2017/richdata2" ref="B6:L12">
    <sortCondition descending="1" ref="L6:L12"/>
  </sortState>
  <hyperlinks>
    <hyperlink ref="L1" location="Souhrn!A1" display="ZPĚT" xr:uid="{7B1F854F-9E84-4493-878B-0C3E86CF02DD}"/>
  </hyperlinks>
  <pageMargins left="0.78740157480314965" right="0.78740157480314965" top="1.0629921259842521" bottom="1.0629921259842521" header="0.78740157480314965" footer="0.78740157480314965"/>
  <pageSetup paperSize="9" scale="76" firstPageNumber="0" orientation="landscape" r:id="rId1"/>
  <headerFooter alignWithMargins="0">
    <oddHeader>&amp;C&amp;"Times New Roman,obyčejné"&amp;12ffffff&amp;A</oddHeader>
    <oddFooter>&amp;C&amp;"Times New Roman,obyčejné"&amp;12ffffffStránka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B532-32AD-4C29-B7A6-B7AA24F94E54}">
  <sheetPr codeName="List3">
    <pageSetUpPr fitToPage="1"/>
  </sheetPr>
  <dimension ref="A1:L25"/>
  <sheetViews>
    <sheetView zoomScale="90" zoomScaleNormal="90" workbookViewId="0">
      <selection activeCell="N20" sqref="N20"/>
    </sheetView>
  </sheetViews>
  <sheetFormatPr defaultColWidth="11.5703125" defaultRowHeight="15" x14ac:dyDescent="0.25"/>
  <cols>
    <col min="1" max="1" width="10.28515625" customWidth="1"/>
    <col min="2" max="2" width="11.85546875" customWidth="1"/>
    <col min="3" max="3" width="12.85546875" customWidth="1"/>
    <col min="4" max="4" width="8.42578125" customWidth="1"/>
    <col min="5" max="5" width="7.7109375" style="4" customWidth="1"/>
    <col min="6" max="6" width="9.7109375" style="4" customWidth="1"/>
    <col min="7" max="7" width="24.42578125" style="4" customWidth="1"/>
    <col min="8" max="8" width="11.42578125" style="4" customWidth="1"/>
    <col min="9" max="9" width="5.7109375" customWidth="1"/>
    <col min="10" max="11" width="5.7109375" style="5" customWidth="1"/>
    <col min="12" max="12" width="11.140625" customWidth="1"/>
  </cols>
  <sheetData>
    <row r="1" spans="1:12" ht="22.5" customHeight="1" x14ac:dyDescent="0.35">
      <c r="A1" s="12" t="str">
        <f>Souhrn!B1</f>
        <v>Českolipská Liga 25/26</v>
      </c>
      <c r="B1" s="7"/>
      <c r="C1" s="10"/>
      <c r="D1" s="6" t="str">
        <f>Souhrn!B2</f>
        <v>4. kolo</v>
      </c>
      <c r="E1" s="9"/>
      <c r="F1" s="6" t="s">
        <v>7</v>
      </c>
      <c r="G1" s="9"/>
      <c r="H1" s="9"/>
      <c r="I1" s="10"/>
      <c r="L1" s="11" t="s">
        <v>8</v>
      </c>
    </row>
    <row r="2" spans="1:12" ht="20.25" customHeight="1" x14ac:dyDescent="0.25">
      <c r="A2" s="81">
        <f>Souhrn!B3</f>
        <v>46103</v>
      </c>
      <c r="B2" s="10"/>
      <c r="C2" s="10"/>
      <c r="D2" s="10"/>
      <c r="E2" s="9"/>
      <c r="F2" s="9"/>
      <c r="G2" s="9"/>
      <c r="H2" s="9"/>
      <c r="I2" s="10"/>
    </row>
    <row r="3" spans="1:12" ht="10.15" customHeight="1" x14ac:dyDescent="0.35">
      <c r="A3" s="13"/>
    </row>
    <row r="4" spans="1:12" ht="23.45" customHeight="1" x14ac:dyDescent="0.25">
      <c r="A4" s="15"/>
      <c r="B4" s="102" t="s">
        <v>9</v>
      </c>
      <c r="C4" s="103" t="s">
        <v>47</v>
      </c>
      <c r="D4" s="15"/>
      <c r="E4" s="19"/>
      <c r="F4" s="19"/>
      <c r="G4" s="19"/>
      <c r="H4" s="16"/>
      <c r="I4" s="35"/>
      <c r="J4" s="36"/>
      <c r="K4" s="36"/>
      <c r="L4" s="130"/>
    </row>
    <row r="5" spans="1:12" ht="12.75" customHeight="1" x14ac:dyDescent="0.25">
      <c r="A5" s="15" t="s">
        <v>11</v>
      </c>
      <c r="B5" s="15" t="s">
        <v>12</v>
      </c>
      <c r="C5" s="15" t="s">
        <v>13</v>
      </c>
      <c r="D5" s="19" t="s">
        <v>306</v>
      </c>
      <c r="E5" s="19" t="s">
        <v>14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128" t="s">
        <v>19</v>
      </c>
    </row>
    <row r="6" spans="1:12" ht="18.600000000000001" customHeight="1" x14ac:dyDescent="0.25">
      <c r="A6" s="4">
        <v>1</v>
      </c>
      <c r="B6" t="s">
        <v>285</v>
      </c>
      <c r="C6" t="s">
        <v>286</v>
      </c>
      <c r="D6">
        <v>50182</v>
      </c>
      <c r="E6">
        <v>2014</v>
      </c>
      <c r="F6">
        <v>909</v>
      </c>
      <c r="G6" t="s">
        <v>288</v>
      </c>
      <c r="H6" s="37" t="s">
        <v>50</v>
      </c>
      <c r="I6" s="27">
        <v>106.3</v>
      </c>
      <c r="J6" s="27">
        <v>106</v>
      </c>
      <c r="K6" s="28">
        <v>104.1</v>
      </c>
      <c r="L6" s="129">
        <f>K6+J6+I6</f>
        <v>316.39999999999998</v>
      </c>
    </row>
    <row r="7" spans="1:12" ht="18.600000000000001" customHeight="1" x14ac:dyDescent="0.25">
      <c r="A7" s="4">
        <v>2</v>
      </c>
      <c r="B7" t="s">
        <v>32</v>
      </c>
      <c r="C7" t="s">
        <v>33</v>
      </c>
      <c r="D7">
        <v>45524</v>
      </c>
      <c r="E7">
        <v>2014</v>
      </c>
      <c r="F7">
        <v>899</v>
      </c>
      <c r="G7" t="s">
        <v>289</v>
      </c>
      <c r="H7" s="37" t="s">
        <v>50</v>
      </c>
      <c r="I7" s="27">
        <v>103.4</v>
      </c>
      <c r="J7" s="27">
        <v>102.8</v>
      </c>
      <c r="K7" s="28">
        <v>103.3</v>
      </c>
      <c r="L7" s="129">
        <f>K7+J7+I7</f>
        <v>309.5</v>
      </c>
    </row>
    <row r="8" spans="1:12" ht="18.600000000000001" customHeight="1" x14ac:dyDescent="0.25">
      <c r="A8" s="4">
        <v>3</v>
      </c>
      <c r="B8" t="s">
        <v>321</v>
      </c>
      <c r="C8" t="s">
        <v>322</v>
      </c>
      <c r="D8">
        <v>50710</v>
      </c>
      <c r="E8">
        <v>2014</v>
      </c>
      <c r="F8">
        <v>909</v>
      </c>
      <c r="G8" t="s">
        <v>288</v>
      </c>
      <c r="H8" s="37" t="s">
        <v>50</v>
      </c>
      <c r="I8" s="27">
        <v>102.2</v>
      </c>
      <c r="J8" s="27">
        <v>102.1</v>
      </c>
      <c r="K8" s="28">
        <v>104.6</v>
      </c>
      <c r="L8" s="129">
        <f>K8+J8+I8</f>
        <v>308.89999999999998</v>
      </c>
    </row>
    <row r="9" spans="1:12" ht="18.600000000000001" customHeight="1" x14ac:dyDescent="0.25">
      <c r="A9" s="4">
        <v>4</v>
      </c>
      <c r="B9" t="s">
        <v>295</v>
      </c>
      <c r="C9" t="s">
        <v>296</v>
      </c>
      <c r="D9">
        <v>45183</v>
      </c>
      <c r="E9">
        <v>2015</v>
      </c>
      <c r="F9">
        <v>190</v>
      </c>
      <c r="G9" t="s">
        <v>282</v>
      </c>
      <c r="H9" s="39" t="s">
        <v>50</v>
      </c>
      <c r="I9" s="27">
        <v>104.1</v>
      </c>
      <c r="J9" s="27">
        <v>100.8</v>
      </c>
      <c r="K9" s="28">
        <v>103.4</v>
      </c>
      <c r="L9" s="129">
        <f>K9+J9+I9</f>
        <v>308.29999999999995</v>
      </c>
    </row>
    <row r="10" spans="1:12" ht="18.600000000000001" customHeight="1" x14ac:dyDescent="0.25">
      <c r="A10" s="4">
        <v>5</v>
      </c>
      <c r="B10" t="s">
        <v>364</v>
      </c>
      <c r="C10" t="s">
        <v>213</v>
      </c>
      <c r="D10">
        <v>50748</v>
      </c>
      <c r="E10">
        <v>2016</v>
      </c>
      <c r="F10">
        <v>905</v>
      </c>
      <c r="G10" t="s">
        <v>281</v>
      </c>
      <c r="H10" s="37" t="s">
        <v>50</v>
      </c>
      <c r="I10" s="27">
        <v>103.1</v>
      </c>
      <c r="J10" s="27">
        <v>105.2</v>
      </c>
      <c r="K10" s="28">
        <v>99.4</v>
      </c>
      <c r="L10" s="129">
        <f>K10+J10+I10</f>
        <v>307.70000000000005</v>
      </c>
    </row>
    <row r="11" spans="1:12" ht="18.600000000000001" customHeight="1" x14ac:dyDescent="0.25">
      <c r="A11" s="4">
        <v>6</v>
      </c>
      <c r="B11" t="s">
        <v>353</v>
      </c>
      <c r="C11" t="s">
        <v>207</v>
      </c>
      <c r="D11">
        <v>50695</v>
      </c>
      <c r="E11">
        <v>2015</v>
      </c>
      <c r="F11">
        <v>190</v>
      </c>
      <c r="G11" t="s">
        <v>282</v>
      </c>
      <c r="H11" s="37" t="s">
        <v>50</v>
      </c>
      <c r="I11" s="27">
        <v>103.1</v>
      </c>
      <c r="J11" s="27">
        <v>102.9</v>
      </c>
      <c r="K11" s="28">
        <v>101.5</v>
      </c>
      <c r="L11" s="129">
        <f>K11+J11+I11</f>
        <v>307.5</v>
      </c>
    </row>
    <row r="12" spans="1:12" ht="18.600000000000001" customHeight="1" x14ac:dyDescent="0.25">
      <c r="A12" s="4">
        <v>7</v>
      </c>
      <c r="B12" t="s">
        <v>218</v>
      </c>
      <c r="C12" t="s">
        <v>115</v>
      </c>
      <c r="D12">
        <v>45436</v>
      </c>
      <c r="E12">
        <v>2014</v>
      </c>
      <c r="F12">
        <v>909</v>
      </c>
      <c r="G12" t="s">
        <v>288</v>
      </c>
      <c r="H12" s="37" t="s">
        <v>50</v>
      </c>
      <c r="I12" s="27">
        <v>102.9</v>
      </c>
      <c r="J12" s="27">
        <v>102.6</v>
      </c>
      <c r="K12" s="28">
        <v>100.9</v>
      </c>
      <c r="L12" s="129">
        <f>K12+J12+I12</f>
        <v>306.39999999999998</v>
      </c>
    </row>
    <row r="13" spans="1:12" ht="18.600000000000001" customHeight="1" x14ac:dyDescent="0.25">
      <c r="A13" s="4">
        <v>8</v>
      </c>
      <c r="B13" t="s">
        <v>367</v>
      </c>
      <c r="C13" t="s">
        <v>368</v>
      </c>
      <c r="D13">
        <v>50896</v>
      </c>
      <c r="E13">
        <v>2014</v>
      </c>
      <c r="F13">
        <v>190</v>
      </c>
      <c r="G13" t="s">
        <v>282</v>
      </c>
      <c r="H13" s="37" t="s">
        <v>50</v>
      </c>
      <c r="I13" s="136">
        <v>98.7</v>
      </c>
      <c r="J13" s="136">
        <v>103.5</v>
      </c>
      <c r="K13" s="136">
        <v>103.5</v>
      </c>
      <c r="L13" s="129">
        <f>K13+J13+I13</f>
        <v>305.7</v>
      </c>
    </row>
    <row r="14" spans="1:12" ht="18.600000000000001" customHeight="1" x14ac:dyDescent="0.25">
      <c r="A14" s="4">
        <v>9</v>
      </c>
      <c r="B14" t="s">
        <v>153</v>
      </c>
      <c r="C14" t="s">
        <v>196</v>
      </c>
      <c r="D14">
        <v>50275</v>
      </c>
      <c r="E14">
        <v>2016</v>
      </c>
      <c r="F14">
        <v>909</v>
      </c>
      <c r="G14" t="s">
        <v>288</v>
      </c>
      <c r="H14" s="37" t="s">
        <v>50</v>
      </c>
      <c r="I14" s="27">
        <v>101</v>
      </c>
      <c r="J14" s="27">
        <v>102.9</v>
      </c>
      <c r="K14" s="28">
        <v>101.6</v>
      </c>
      <c r="L14" s="129">
        <f>K14+J14+I14</f>
        <v>305.5</v>
      </c>
    </row>
    <row r="15" spans="1:12" ht="18.600000000000001" customHeight="1" x14ac:dyDescent="0.25">
      <c r="A15" s="4">
        <v>10</v>
      </c>
      <c r="B15" t="s">
        <v>312</v>
      </c>
      <c r="C15" t="s">
        <v>313</v>
      </c>
      <c r="D15">
        <v>50457</v>
      </c>
      <c r="E15">
        <v>2014</v>
      </c>
      <c r="F15">
        <v>205</v>
      </c>
      <c r="G15" t="s">
        <v>83</v>
      </c>
      <c r="H15" s="37" t="s">
        <v>50</v>
      </c>
      <c r="I15" s="27">
        <v>100.6</v>
      </c>
      <c r="J15" s="27">
        <v>102.4</v>
      </c>
      <c r="K15" s="28">
        <v>102.4</v>
      </c>
      <c r="L15" s="129">
        <f>K15+J15+I15</f>
        <v>305.39999999999998</v>
      </c>
    </row>
    <row r="16" spans="1:12" ht="18.600000000000001" customHeight="1" x14ac:dyDescent="0.25">
      <c r="A16" s="4">
        <v>11</v>
      </c>
      <c r="B16" t="s">
        <v>308</v>
      </c>
      <c r="C16" t="s">
        <v>119</v>
      </c>
      <c r="D16">
        <v>50257</v>
      </c>
      <c r="E16">
        <v>2014</v>
      </c>
      <c r="F16">
        <v>905</v>
      </c>
      <c r="G16" t="s">
        <v>281</v>
      </c>
      <c r="H16" s="37" t="s">
        <v>50</v>
      </c>
      <c r="I16" s="27">
        <v>101.9</v>
      </c>
      <c r="J16" s="27">
        <v>101.2</v>
      </c>
      <c r="K16" s="28">
        <v>101.9</v>
      </c>
      <c r="L16" s="129">
        <f>K16+J16+I16</f>
        <v>305</v>
      </c>
    </row>
    <row r="17" spans="1:12" ht="18.600000000000001" customHeight="1" x14ac:dyDescent="0.25">
      <c r="A17" s="4">
        <v>12</v>
      </c>
      <c r="B17" t="s">
        <v>328</v>
      </c>
      <c r="C17" t="s">
        <v>329</v>
      </c>
      <c r="D17">
        <v>50842</v>
      </c>
      <c r="E17">
        <v>2014</v>
      </c>
      <c r="F17">
        <v>205</v>
      </c>
      <c r="G17" t="s">
        <v>83</v>
      </c>
      <c r="H17" s="37" t="s">
        <v>50</v>
      </c>
      <c r="I17" s="27">
        <v>102.3</v>
      </c>
      <c r="J17" s="27">
        <v>102.6</v>
      </c>
      <c r="K17" s="28">
        <v>99.5</v>
      </c>
      <c r="L17" s="129">
        <f>K17+J17+I17</f>
        <v>304.39999999999998</v>
      </c>
    </row>
    <row r="18" spans="1:12" ht="18.600000000000001" customHeight="1" x14ac:dyDescent="0.25">
      <c r="A18" s="4">
        <v>13</v>
      </c>
      <c r="B18" t="s">
        <v>370</v>
      </c>
      <c r="C18" t="s">
        <v>325</v>
      </c>
      <c r="D18">
        <v>50981</v>
      </c>
      <c r="E18">
        <v>2014</v>
      </c>
      <c r="F18">
        <v>55</v>
      </c>
      <c r="G18" t="s">
        <v>299</v>
      </c>
      <c r="H18" s="37" t="s">
        <v>50</v>
      </c>
      <c r="I18" s="27">
        <v>102.9</v>
      </c>
      <c r="J18" s="27">
        <v>100</v>
      </c>
      <c r="K18" s="28">
        <v>101.5</v>
      </c>
      <c r="L18" s="129">
        <f>K18+J18+I18</f>
        <v>304.39999999999998</v>
      </c>
    </row>
    <row r="19" spans="1:12" ht="18.600000000000001" customHeight="1" x14ac:dyDescent="0.25">
      <c r="A19" s="4">
        <v>14</v>
      </c>
      <c r="B19" t="s">
        <v>330</v>
      </c>
      <c r="C19" t="s">
        <v>52</v>
      </c>
      <c r="D19">
        <v>45454</v>
      </c>
      <c r="E19">
        <v>2014</v>
      </c>
      <c r="F19">
        <v>190</v>
      </c>
      <c r="G19" t="s">
        <v>282</v>
      </c>
      <c r="H19" s="39" t="s">
        <v>50</v>
      </c>
      <c r="I19" s="27">
        <v>100.5</v>
      </c>
      <c r="J19" s="27">
        <v>103.2</v>
      </c>
      <c r="K19" s="28">
        <v>100.4</v>
      </c>
      <c r="L19" s="129">
        <f>K19+J19+I19</f>
        <v>304.10000000000002</v>
      </c>
    </row>
    <row r="20" spans="1:12" ht="18.600000000000001" customHeight="1" x14ac:dyDescent="0.25">
      <c r="A20" s="4">
        <v>15</v>
      </c>
      <c r="B20" t="s">
        <v>284</v>
      </c>
      <c r="C20" t="s">
        <v>182</v>
      </c>
      <c r="D20">
        <v>50220</v>
      </c>
      <c r="E20">
        <v>2015</v>
      </c>
      <c r="F20">
        <v>67</v>
      </c>
      <c r="G20" t="s">
        <v>283</v>
      </c>
      <c r="H20" s="37" t="s">
        <v>50</v>
      </c>
      <c r="I20" s="27">
        <v>100</v>
      </c>
      <c r="J20" s="27">
        <v>99.7</v>
      </c>
      <c r="K20" s="28">
        <v>104.2</v>
      </c>
      <c r="L20" s="129">
        <f>K20+J20+I20</f>
        <v>303.89999999999998</v>
      </c>
    </row>
    <row r="21" spans="1:12" ht="18.600000000000001" customHeight="1" x14ac:dyDescent="0.25">
      <c r="A21" s="4">
        <v>16</v>
      </c>
      <c r="B21" t="s">
        <v>303</v>
      </c>
      <c r="C21" t="s">
        <v>90</v>
      </c>
      <c r="D21">
        <v>50261</v>
      </c>
      <c r="E21">
        <v>2013</v>
      </c>
      <c r="F21">
        <v>905</v>
      </c>
      <c r="G21" t="s">
        <v>281</v>
      </c>
      <c r="H21" s="37" t="s">
        <v>50</v>
      </c>
      <c r="I21" s="27">
        <v>102.2</v>
      </c>
      <c r="J21" s="27">
        <v>100</v>
      </c>
      <c r="K21" s="28">
        <v>101.6</v>
      </c>
      <c r="L21" s="129">
        <f>K21+J21+I21</f>
        <v>303.8</v>
      </c>
    </row>
    <row r="22" spans="1:12" ht="18.600000000000001" customHeight="1" x14ac:dyDescent="0.25">
      <c r="A22" s="4">
        <v>17</v>
      </c>
      <c r="B22" t="s">
        <v>324</v>
      </c>
      <c r="C22" t="s">
        <v>211</v>
      </c>
      <c r="D22">
        <v>50841</v>
      </c>
      <c r="E22">
        <v>2015</v>
      </c>
      <c r="F22">
        <v>205</v>
      </c>
      <c r="G22" t="s">
        <v>319</v>
      </c>
      <c r="H22" s="37" t="s">
        <v>50</v>
      </c>
      <c r="I22" s="27">
        <v>101.2</v>
      </c>
      <c r="J22" s="27">
        <v>101.6</v>
      </c>
      <c r="K22" s="28">
        <v>99.8</v>
      </c>
      <c r="L22" s="129">
        <f>K22+J22+I22</f>
        <v>302.59999999999997</v>
      </c>
    </row>
    <row r="23" spans="1:12" ht="18.600000000000001" customHeight="1" x14ac:dyDescent="0.25">
      <c r="A23" s="4">
        <v>18</v>
      </c>
      <c r="B23" t="s">
        <v>326</v>
      </c>
      <c r="C23" t="s">
        <v>327</v>
      </c>
      <c r="D23">
        <v>50940</v>
      </c>
      <c r="E23">
        <v>2015</v>
      </c>
      <c r="F23">
        <v>55</v>
      </c>
      <c r="G23" t="s">
        <v>299</v>
      </c>
      <c r="H23" s="37" t="s">
        <v>50</v>
      </c>
      <c r="I23" s="27">
        <v>99.5</v>
      </c>
      <c r="J23" s="27">
        <v>100.7</v>
      </c>
      <c r="K23" s="28">
        <v>101.8</v>
      </c>
      <c r="L23" s="129">
        <f>K23+J23+I23</f>
        <v>302</v>
      </c>
    </row>
    <row r="24" spans="1:12" ht="18.600000000000001" customHeight="1" x14ac:dyDescent="0.25">
      <c r="A24" s="4">
        <v>19</v>
      </c>
      <c r="B24" t="s">
        <v>323</v>
      </c>
      <c r="C24" t="s">
        <v>52</v>
      </c>
      <c r="D24">
        <v>50507</v>
      </c>
      <c r="E24">
        <v>2014</v>
      </c>
      <c r="F24">
        <v>200</v>
      </c>
      <c r="G24" t="s">
        <v>30</v>
      </c>
      <c r="H24" s="37" t="s">
        <v>50</v>
      </c>
      <c r="I24" s="27">
        <v>97.3</v>
      </c>
      <c r="J24" s="27">
        <v>99.9</v>
      </c>
      <c r="K24" s="28">
        <v>98.8</v>
      </c>
      <c r="L24" s="129">
        <f>K24+J24+I24</f>
        <v>296</v>
      </c>
    </row>
    <row r="25" spans="1:12" ht="18.600000000000001" customHeight="1" x14ac:dyDescent="0.25">
      <c r="A25" s="4">
        <v>20</v>
      </c>
      <c r="B25" t="s">
        <v>323</v>
      </c>
      <c r="C25" t="s">
        <v>115</v>
      </c>
      <c r="D25">
        <v>50840</v>
      </c>
      <c r="E25">
        <v>2016</v>
      </c>
      <c r="F25">
        <v>205</v>
      </c>
      <c r="G25" t="s">
        <v>83</v>
      </c>
      <c r="H25" s="37" t="s">
        <v>50</v>
      </c>
      <c r="I25" s="27">
        <v>97.9</v>
      </c>
      <c r="J25" s="27">
        <v>101.7</v>
      </c>
      <c r="K25" s="28">
        <v>94.8</v>
      </c>
      <c r="L25" s="129">
        <f>K25+J25+I25</f>
        <v>294.39999999999998</v>
      </c>
    </row>
  </sheetData>
  <sheetProtection selectLockedCells="1" selectUnlockedCells="1"/>
  <sortState xmlns:xlrd2="http://schemas.microsoft.com/office/spreadsheetml/2017/richdata2" ref="B6:L25">
    <sortCondition descending="1" ref="L6:L25"/>
  </sortState>
  <phoneticPr fontId="26" type="noConversion"/>
  <hyperlinks>
    <hyperlink ref="L1" location="Souhrn!A1" display="ZPĚT" xr:uid="{F2E55F66-66FC-486C-BEB5-6D5EC19ED878}"/>
  </hyperlinks>
  <pageMargins left="0.78740157480314965" right="0.78740157480314965" top="1.0629921259842521" bottom="1.0629921259842521" header="0.78740157480314965" footer="0.78740157480314965"/>
  <pageSetup paperSize="9" scale="74" firstPageNumber="0" orientation="landscape" r:id="rId1"/>
  <headerFooter alignWithMargins="0">
    <oddHeader>&amp;C&amp;"Times New Roman,obyčejné"&amp;12ffffff&amp;A</oddHeader>
    <oddFooter>&amp;C&amp;"Times New Roman,obyčejné"&amp;12ffffffStránka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D5D7-10E5-42C4-892B-09D2EA579CA1}">
  <sheetPr codeName="List4">
    <pageSetUpPr fitToPage="1"/>
  </sheetPr>
  <dimension ref="A1:L45"/>
  <sheetViews>
    <sheetView topLeftCell="A9" zoomScale="90" zoomScaleNormal="90" workbookViewId="0">
      <selection activeCell="Q21" sqref="Q21"/>
    </sheetView>
  </sheetViews>
  <sheetFormatPr defaultColWidth="11.5703125" defaultRowHeight="15" x14ac:dyDescent="0.25"/>
  <cols>
    <col min="1" max="1" width="8.85546875" customWidth="1"/>
    <col min="2" max="2" width="16.7109375" customWidth="1"/>
    <col min="3" max="3" width="12.85546875" customWidth="1"/>
    <col min="4" max="4" width="8.42578125" customWidth="1"/>
    <col min="5" max="5" width="8.28515625" style="4" customWidth="1"/>
    <col min="6" max="6" width="7.28515625" style="4" customWidth="1"/>
    <col min="7" max="7" width="24.5703125" style="4" customWidth="1"/>
    <col min="8" max="8" width="11.140625" style="4" customWidth="1"/>
    <col min="9" max="9" width="5.7109375" customWidth="1"/>
    <col min="10" max="11" width="5.7109375" style="5" customWidth="1"/>
    <col min="12" max="12" width="9.42578125" customWidth="1"/>
  </cols>
  <sheetData>
    <row r="1" spans="1:12" ht="18.600000000000001" customHeight="1" x14ac:dyDescent="0.35">
      <c r="A1" s="12" t="str">
        <f>Souhrn!B1</f>
        <v>Českolipská Liga 25/26</v>
      </c>
      <c r="B1" s="7"/>
      <c r="C1" s="10"/>
      <c r="D1" s="6" t="str">
        <f>Souhrn!B2</f>
        <v>4. kolo</v>
      </c>
      <c r="E1" s="9"/>
      <c r="F1" s="6" t="s">
        <v>7</v>
      </c>
      <c r="G1" s="9"/>
      <c r="H1" s="9"/>
      <c r="I1" s="10"/>
      <c r="L1" s="11" t="s">
        <v>8</v>
      </c>
    </row>
    <row r="2" spans="1:12" ht="13.15" customHeight="1" x14ac:dyDescent="0.25">
      <c r="A2" s="81">
        <f>Souhrn!B3</f>
        <v>46103</v>
      </c>
      <c r="B2" s="10"/>
      <c r="C2" s="10"/>
      <c r="D2" s="10"/>
      <c r="E2" s="9"/>
      <c r="F2" s="9"/>
      <c r="G2" s="9"/>
      <c r="H2" s="9"/>
      <c r="I2" s="10"/>
    </row>
    <row r="3" spans="1:12" ht="13.15" customHeight="1" x14ac:dyDescent="0.25">
      <c r="A3" s="119"/>
      <c r="B3" s="120"/>
      <c r="C3" s="120"/>
      <c r="D3" s="120"/>
      <c r="E3" s="121"/>
      <c r="F3" s="121"/>
      <c r="G3" s="121"/>
      <c r="H3" s="121"/>
      <c r="I3" s="120"/>
    </row>
    <row r="4" spans="1:12" ht="18.600000000000001" customHeight="1" x14ac:dyDescent="0.25">
      <c r="A4" s="15"/>
      <c r="B4" s="102" t="s">
        <v>9</v>
      </c>
      <c r="C4" s="103" t="s">
        <v>110</v>
      </c>
      <c r="D4" s="15"/>
      <c r="E4" s="19"/>
      <c r="F4" s="19"/>
      <c r="G4" s="19"/>
      <c r="H4" s="16"/>
      <c r="I4" s="114"/>
      <c r="J4" s="115"/>
      <c r="K4" s="116"/>
      <c r="L4" s="131"/>
    </row>
    <row r="5" spans="1:12" ht="16.899999999999999" customHeight="1" x14ac:dyDescent="0.25">
      <c r="A5" s="15" t="s">
        <v>11</v>
      </c>
      <c r="B5" s="15" t="s">
        <v>12</v>
      </c>
      <c r="C5" s="15" t="s">
        <v>13</v>
      </c>
      <c r="D5" s="19" t="s">
        <v>306</v>
      </c>
      <c r="E5" s="19" t="s">
        <v>14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128" t="s">
        <v>19</v>
      </c>
    </row>
    <row r="6" spans="1:12" ht="15.75" x14ac:dyDescent="0.25">
      <c r="A6" s="25">
        <v>1</v>
      </c>
      <c r="B6" t="s">
        <v>377</v>
      </c>
      <c r="C6" t="s">
        <v>69</v>
      </c>
      <c r="D6">
        <v>45024</v>
      </c>
      <c r="E6">
        <v>2012</v>
      </c>
      <c r="F6">
        <v>909</v>
      </c>
      <c r="G6" t="s">
        <v>288</v>
      </c>
      <c r="H6" s="39" t="s">
        <v>50</v>
      </c>
      <c r="I6" s="136">
        <v>104.6</v>
      </c>
      <c r="J6" s="136">
        <v>106.1</v>
      </c>
      <c r="K6" s="136">
        <v>106</v>
      </c>
      <c r="L6" s="132">
        <f>K6+J6+I6</f>
        <v>316.7</v>
      </c>
    </row>
    <row r="7" spans="1:12" ht="15.75" x14ac:dyDescent="0.25">
      <c r="A7" s="25">
        <v>2</v>
      </c>
      <c r="B7" t="s">
        <v>290</v>
      </c>
      <c r="C7" t="s">
        <v>119</v>
      </c>
      <c r="D7">
        <v>50264</v>
      </c>
      <c r="E7">
        <v>2012</v>
      </c>
      <c r="F7">
        <v>200</v>
      </c>
      <c r="G7" t="s">
        <v>30</v>
      </c>
      <c r="H7" s="37" t="s">
        <v>50</v>
      </c>
      <c r="I7" s="27">
        <v>106.2</v>
      </c>
      <c r="J7" s="27">
        <v>105.6</v>
      </c>
      <c r="K7" s="28">
        <v>104.8</v>
      </c>
      <c r="L7" s="133">
        <f>K7+J7+I7</f>
        <v>316.59999999999997</v>
      </c>
    </row>
    <row r="8" spans="1:12" ht="15.75" x14ac:dyDescent="0.25">
      <c r="A8" s="25">
        <v>3</v>
      </c>
      <c r="B8" t="s">
        <v>272</v>
      </c>
      <c r="C8" t="s">
        <v>96</v>
      </c>
      <c r="D8">
        <v>44967</v>
      </c>
      <c r="E8">
        <v>2012</v>
      </c>
      <c r="F8">
        <v>905</v>
      </c>
      <c r="G8" t="s">
        <v>281</v>
      </c>
      <c r="H8" s="39" t="s">
        <v>50</v>
      </c>
      <c r="I8" s="27">
        <v>105.4</v>
      </c>
      <c r="J8" s="27">
        <v>105.9</v>
      </c>
      <c r="K8" s="28">
        <v>104.7</v>
      </c>
      <c r="L8" s="129">
        <f>K8+J8+I8</f>
        <v>316</v>
      </c>
    </row>
    <row r="9" spans="1:12" ht="15.75" x14ac:dyDescent="0.25">
      <c r="A9" s="25">
        <v>4</v>
      </c>
      <c r="B9" t="s">
        <v>21</v>
      </c>
      <c r="C9" t="s">
        <v>22</v>
      </c>
      <c r="D9">
        <v>44480</v>
      </c>
      <c r="E9">
        <v>2013</v>
      </c>
      <c r="F9">
        <v>67</v>
      </c>
      <c r="G9" t="s">
        <v>283</v>
      </c>
      <c r="H9" s="39" t="s">
        <v>50</v>
      </c>
      <c r="I9" s="27">
        <v>104.1</v>
      </c>
      <c r="J9" s="27">
        <v>106.1</v>
      </c>
      <c r="K9" s="28">
        <v>105.5</v>
      </c>
      <c r="L9" s="129">
        <f>K9+J9+I9</f>
        <v>315.7</v>
      </c>
    </row>
    <row r="10" spans="1:12" ht="15.75" x14ac:dyDescent="0.25">
      <c r="A10" s="25">
        <v>5</v>
      </c>
      <c r="B10" t="s">
        <v>291</v>
      </c>
      <c r="C10" t="s">
        <v>152</v>
      </c>
      <c r="D10">
        <v>45760</v>
      </c>
      <c r="E10">
        <v>2013</v>
      </c>
      <c r="F10">
        <v>200</v>
      </c>
      <c r="G10" t="s">
        <v>30</v>
      </c>
      <c r="H10" s="39" t="s">
        <v>50</v>
      </c>
      <c r="I10" s="27">
        <v>103.3</v>
      </c>
      <c r="J10" s="27">
        <v>105.6</v>
      </c>
      <c r="K10" s="28">
        <v>105.9</v>
      </c>
      <c r="L10" s="129">
        <f>K10+J10+I10</f>
        <v>314.8</v>
      </c>
    </row>
    <row r="11" spans="1:12" ht="15.75" x14ac:dyDescent="0.25">
      <c r="A11" s="25">
        <v>6</v>
      </c>
      <c r="B11" t="s">
        <v>59</v>
      </c>
      <c r="C11" t="s">
        <v>60</v>
      </c>
      <c r="D11">
        <v>44997</v>
      </c>
      <c r="E11">
        <v>2012</v>
      </c>
      <c r="F11">
        <v>200</v>
      </c>
      <c r="G11" t="s">
        <v>30</v>
      </c>
      <c r="H11" s="39" t="s">
        <v>50</v>
      </c>
      <c r="I11" s="27">
        <v>105.9</v>
      </c>
      <c r="J11" s="27">
        <v>104.1</v>
      </c>
      <c r="K11" s="28">
        <v>104.1</v>
      </c>
      <c r="L11" s="129">
        <f>K11+J11+I11</f>
        <v>314.10000000000002</v>
      </c>
    </row>
    <row r="12" spans="1:12" ht="15.75" x14ac:dyDescent="0.25">
      <c r="A12" s="25">
        <v>7</v>
      </c>
      <c r="B12" t="s">
        <v>307</v>
      </c>
      <c r="C12" t="s">
        <v>113</v>
      </c>
      <c r="D12">
        <v>45252</v>
      </c>
      <c r="E12">
        <v>2012</v>
      </c>
      <c r="F12">
        <v>205</v>
      </c>
      <c r="G12" t="s">
        <v>83</v>
      </c>
      <c r="H12" s="39" t="s">
        <v>50</v>
      </c>
      <c r="I12" s="27">
        <v>104</v>
      </c>
      <c r="J12" s="27">
        <v>104.5</v>
      </c>
      <c r="K12" s="28">
        <v>105</v>
      </c>
      <c r="L12" s="129">
        <f>K12+J12+I12</f>
        <v>313.5</v>
      </c>
    </row>
    <row r="13" spans="1:12" ht="15.75" x14ac:dyDescent="0.25">
      <c r="A13" s="25">
        <v>8</v>
      </c>
      <c r="B13" t="s">
        <v>300</v>
      </c>
      <c r="C13" t="s">
        <v>301</v>
      </c>
      <c r="D13">
        <v>45474</v>
      </c>
      <c r="E13">
        <v>2012</v>
      </c>
      <c r="F13">
        <v>905</v>
      </c>
      <c r="G13" t="s">
        <v>281</v>
      </c>
      <c r="H13" s="39" t="s">
        <v>50</v>
      </c>
      <c r="I13" s="27">
        <v>104</v>
      </c>
      <c r="J13" s="27">
        <v>104.2</v>
      </c>
      <c r="K13" s="28">
        <v>105.3</v>
      </c>
      <c r="L13" s="129">
        <f>K13+J13+I13</f>
        <v>313.5</v>
      </c>
    </row>
    <row r="14" spans="1:12" ht="15.75" x14ac:dyDescent="0.25">
      <c r="A14" s="25">
        <v>9</v>
      </c>
      <c r="B14" t="s">
        <v>332</v>
      </c>
      <c r="C14" t="s">
        <v>333</v>
      </c>
      <c r="D14">
        <v>45342</v>
      </c>
      <c r="E14">
        <v>2012</v>
      </c>
      <c r="F14">
        <v>909</v>
      </c>
      <c r="G14" t="s">
        <v>288</v>
      </c>
      <c r="H14" s="39" t="s">
        <v>50</v>
      </c>
      <c r="I14" s="27">
        <v>103.5</v>
      </c>
      <c r="J14" s="27">
        <v>105.4</v>
      </c>
      <c r="K14" s="28">
        <v>104.5</v>
      </c>
      <c r="L14" s="129">
        <f>K14+J14+I14</f>
        <v>313.39999999999998</v>
      </c>
    </row>
    <row r="15" spans="1:12" ht="15.75" x14ac:dyDescent="0.25">
      <c r="A15" s="25">
        <v>10</v>
      </c>
      <c r="B15" t="s">
        <v>294</v>
      </c>
      <c r="C15" t="s">
        <v>49</v>
      </c>
      <c r="D15">
        <v>45250</v>
      </c>
      <c r="E15">
        <v>2013</v>
      </c>
      <c r="F15">
        <v>205</v>
      </c>
      <c r="G15" t="s">
        <v>83</v>
      </c>
      <c r="H15" s="39" t="s">
        <v>50</v>
      </c>
      <c r="I15" s="27">
        <v>104.4</v>
      </c>
      <c r="J15" s="27">
        <v>104.4</v>
      </c>
      <c r="K15" s="28">
        <v>104.4</v>
      </c>
      <c r="L15" s="129">
        <f>K15+J15+I15</f>
        <v>313.20000000000005</v>
      </c>
    </row>
    <row r="16" spans="1:12" ht="15.75" x14ac:dyDescent="0.25">
      <c r="A16" s="25">
        <v>11</v>
      </c>
      <c r="B16" t="s">
        <v>71</v>
      </c>
      <c r="C16" t="s">
        <v>72</v>
      </c>
      <c r="D16">
        <v>45045</v>
      </c>
      <c r="E16">
        <v>2012</v>
      </c>
      <c r="F16">
        <v>366</v>
      </c>
      <c r="G16" t="s">
        <v>277</v>
      </c>
      <c r="H16" s="37" t="s">
        <v>50</v>
      </c>
      <c r="I16" s="27">
        <v>106</v>
      </c>
      <c r="J16" s="27">
        <v>102.6</v>
      </c>
      <c r="K16" s="28">
        <v>104.2</v>
      </c>
      <c r="L16" s="129">
        <f>K16+J16+I16</f>
        <v>312.8</v>
      </c>
    </row>
    <row r="17" spans="1:12" ht="15.75" x14ac:dyDescent="0.25">
      <c r="A17" s="25">
        <v>12</v>
      </c>
      <c r="B17" t="s">
        <v>379</v>
      </c>
      <c r="C17" t="s">
        <v>43</v>
      </c>
      <c r="D17">
        <v>50694</v>
      </c>
      <c r="E17">
        <v>2012</v>
      </c>
      <c r="F17">
        <v>190</v>
      </c>
      <c r="G17" t="s">
        <v>282</v>
      </c>
      <c r="H17" s="39" t="s">
        <v>50</v>
      </c>
      <c r="I17" s="27">
        <v>105</v>
      </c>
      <c r="J17" s="27">
        <v>103.5</v>
      </c>
      <c r="K17" s="28">
        <v>104.3</v>
      </c>
      <c r="L17" s="129">
        <f>K17+J17+I17</f>
        <v>312.8</v>
      </c>
    </row>
    <row r="18" spans="1:12" ht="15.75" x14ac:dyDescent="0.25">
      <c r="A18" s="25">
        <v>13</v>
      </c>
      <c r="B18" t="s">
        <v>330</v>
      </c>
      <c r="C18" t="s">
        <v>134</v>
      </c>
      <c r="D18">
        <v>50173</v>
      </c>
      <c r="E18">
        <v>2012</v>
      </c>
      <c r="F18">
        <v>190</v>
      </c>
      <c r="G18" t="s">
        <v>282</v>
      </c>
      <c r="H18" s="39" t="s">
        <v>50</v>
      </c>
      <c r="I18" s="27">
        <v>104</v>
      </c>
      <c r="J18" s="27">
        <v>105.5</v>
      </c>
      <c r="K18" s="28">
        <v>102.2</v>
      </c>
      <c r="L18" s="129">
        <f>K18+J18+I18</f>
        <v>311.7</v>
      </c>
    </row>
    <row r="19" spans="1:12" ht="15.75" x14ac:dyDescent="0.25">
      <c r="A19" s="25">
        <v>14</v>
      </c>
      <c r="B19" t="s">
        <v>61</v>
      </c>
      <c r="C19" t="s">
        <v>62</v>
      </c>
      <c r="D19">
        <v>44938</v>
      </c>
      <c r="E19">
        <v>2013</v>
      </c>
      <c r="F19">
        <v>909</v>
      </c>
      <c r="G19" t="s">
        <v>288</v>
      </c>
      <c r="H19" s="39" t="s">
        <v>50</v>
      </c>
      <c r="I19" s="27">
        <v>105</v>
      </c>
      <c r="J19" s="27">
        <v>104</v>
      </c>
      <c r="K19" s="28">
        <v>102.5</v>
      </c>
      <c r="L19" s="129">
        <f>K19+J19+I19</f>
        <v>311.5</v>
      </c>
    </row>
    <row r="20" spans="1:12" ht="15.75" x14ac:dyDescent="0.25">
      <c r="A20" s="25">
        <v>15</v>
      </c>
      <c r="B20" t="s">
        <v>271</v>
      </c>
      <c r="C20" t="s">
        <v>52</v>
      </c>
      <c r="D20">
        <v>44968</v>
      </c>
      <c r="E20">
        <v>2012</v>
      </c>
      <c r="F20">
        <v>905</v>
      </c>
      <c r="G20" t="s">
        <v>281</v>
      </c>
      <c r="H20" s="39" t="s">
        <v>50</v>
      </c>
      <c r="I20" s="27">
        <v>102.7</v>
      </c>
      <c r="J20" s="27">
        <v>103.9</v>
      </c>
      <c r="K20" s="28">
        <v>104.8</v>
      </c>
      <c r="L20" s="129">
        <f>K20+J20+I20</f>
        <v>311.39999999999998</v>
      </c>
    </row>
    <row r="21" spans="1:12" ht="15.75" x14ac:dyDescent="0.25">
      <c r="A21" s="25">
        <v>16</v>
      </c>
      <c r="B21" t="s">
        <v>342</v>
      </c>
      <c r="C21" t="s">
        <v>343</v>
      </c>
      <c r="D21">
        <v>44444</v>
      </c>
      <c r="E21">
        <v>2012</v>
      </c>
      <c r="F21">
        <v>190</v>
      </c>
      <c r="G21" t="s">
        <v>282</v>
      </c>
      <c r="H21" s="37" t="s">
        <v>50</v>
      </c>
      <c r="I21" s="27">
        <v>102.6</v>
      </c>
      <c r="J21" s="27">
        <v>105.4</v>
      </c>
      <c r="K21" s="28">
        <v>103.2</v>
      </c>
      <c r="L21" s="129">
        <f>K21+J21+I21</f>
        <v>311.20000000000005</v>
      </c>
    </row>
    <row r="22" spans="1:12" ht="15.75" x14ac:dyDescent="0.25">
      <c r="A22" s="25">
        <v>17</v>
      </c>
      <c r="B22" t="s">
        <v>85</v>
      </c>
      <c r="C22" t="s">
        <v>86</v>
      </c>
      <c r="D22">
        <v>45047</v>
      </c>
      <c r="E22">
        <v>2012</v>
      </c>
      <c r="F22">
        <v>366</v>
      </c>
      <c r="G22" t="s">
        <v>277</v>
      </c>
      <c r="H22" s="39" t="s">
        <v>50</v>
      </c>
      <c r="I22" s="27">
        <v>103.3</v>
      </c>
      <c r="J22" s="27">
        <v>104.2</v>
      </c>
      <c r="K22" s="28">
        <v>103.7</v>
      </c>
      <c r="L22" s="129">
        <f>K22+J22+I22</f>
        <v>311.2</v>
      </c>
    </row>
    <row r="23" spans="1:12" ht="15.75" x14ac:dyDescent="0.25">
      <c r="A23" s="25">
        <v>18</v>
      </c>
      <c r="B23" t="s">
        <v>77</v>
      </c>
      <c r="C23" t="s">
        <v>78</v>
      </c>
      <c r="D23">
        <v>44937</v>
      </c>
      <c r="E23">
        <v>2012</v>
      </c>
      <c r="F23">
        <v>909</v>
      </c>
      <c r="G23" t="s">
        <v>288</v>
      </c>
      <c r="H23" s="39" t="s">
        <v>50</v>
      </c>
      <c r="I23" s="27">
        <v>105</v>
      </c>
      <c r="J23" s="27">
        <v>104</v>
      </c>
      <c r="K23" s="28">
        <v>101.5</v>
      </c>
      <c r="L23" s="129">
        <f>K23+J23+I23</f>
        <v>310.5</v>
      </c>
    </row>
    <row r="24" spans="1:12" ht="15.75" x14ac:dyDescent="0.25">
      <c r="A24" s="25">
        <v>19</v>
      </c>
      <c r="B24" t="s">
        <v>399</v>
      </c>
      <c r="C24" t="s">
        <v>66</v>
      </c>
      <c r="D24">
        <v>50678</v>
      </c>
      <c r="E24">
        <v>2012</v>
      </c>
      <c r="F24">
        <v>190</v>
      </c>
      <c r="G24" t="s">
        <v>282</v>
      </c>
      <c r="H24" s="39" t="s">
        <v>50</v>
      </c>
      <c r="I24" s="27">
        <v>103.8</v>
      </c>
      <c r="J24" s="27">
        <v>104.9</v>
      </c>
      <c r="K24" s="28">
        <v>101.8</v>
      </c>
      <c r="L24" s="129">
        <f>K24+J24+I24</f>
        <v>310.5</v>
      </c>
    </row>
    <row r="25" spans="1:12" ht="15.75" x14ac:dyDescent="0.25">
      <c r="A25" s="25">
        <v>20</v>
      </c>
      <c r="B25" t="s">
        <v>400</v>
      </c>
      <c r="C25" t="s">
        <v>102</v>
      </c>
      <c r="D25">
        <v>50088</v>
      </c>
      <c r="E25">
        <v>2013</v>
      </c>
      <c r="F25">
        <v>200</v>
      </c>
      <c r="G25" t="s">
        <v>30</v>
      </c>
      <c r="H25" s="39" t="s">
        <v>50</v>
      </c>
      <c r="I25" s="27">
        <v>100.6</v>
      </c>
      <c r="J25" s="27">
        <v>104.5</v>
      </c>
      <c r="K25" s="28">
        <v>105</v>
      </c>
      <c r="L25" s="129">
        <f>K25+J25+I25</f>
        <v>310.10000000000002</v>
      </c>
    </row>
    <row r="26" spans="1:12" ht="15.75" x14ac:dyDescent="0.25">
      <c r="A26" s="25">
        <v>21</v>
      </c>
      <c r="B26" t="s">
        <v>305</v>
      </c>
      <c r="C26" t="s">
        <v>46</v>
      </c>
      <c r="D26">
        <v>50256</v>
      </c>
      <c r="E26">
        <v>2012</v>
      </c>
      <c r="F26">
        <v>905</v>
      </c>
      <c r="G26" t="s">
        <v>281</v>
      </c>
      <c r="H26" s="39" t="s">
        <v>50</v>
      </c>
      <c r="I26" s="27">
        <v>103.9</v>
      </c>
      <c r="J26" s="27">
        <v>103.9</v>
      </c>
      <c r="K26" s="28">
        <v>101.3</v>
      </c>
      <c r="L26" s="129">
        <f>K26+J26+I26</f>
        <v>309.10000000000002</v>
      </c>
    </row>
    <row r="27" spans="1:12" ht="15.75" x14ac:dyDescent="0.25">
      <c r="A27" s="25">
        <v>22</v>
      </c>
      <c r="B27" t="s">
        <v>334</v>
      </c>
      <c r="C27" t="s">
        <v>363</v>
      </c>
      <c r="D27">
        <v>50843</v>
      </c>
      <c r="E27">
        <v>2012</v>
      </c>
      <c r="F27">
        <v>205</v>
      </c>
      <c r="G27" t="s">
        <v>83</v>
      </c>
      <c r="H27" s="39" t="s">
        <v>50</v>
      </c>
      <c r="I27" s="27">
        <v>103.1</v>
      </c>
      <c r="J27" s="27">
        <v>101.9</v>
      </c>
      <c r="K27" s="28">
        <v>103.7</v>
      </c>
      <c r="L27" s="129">
        <f>K27+J27+I27</f>
        <v>308.70000000000005</v>
      </c>
    </row>
    <row r="28" spans="1:12" ht="15.75" x14ac:dyDescent="0.25">
      <c r="A28" s="25">
        <v>23</v>
      </c>
      <c r="B28" t="s">
        <v>331</v>
      </c>
      <c r="C28" t="s">
        <v>211</v>
      </c>
      <c r="D28">
        <v>50716</v>
      </c>
      <c r="E28">
        <v>2013</v>
      </c>
      <c r="F28">
        <v>909</v>
      </c>
      <c r="G28" t="s">
        <v>288</v>
      </c>
      <c r="H28" s="37" t="s">
        <v>50</v>
      </c>
      <c r="I28" s="27">
        <v>101.1</v>
      </c>
      <c r="J28" s="27">
        <v>102.9</v>
      </c>
      <c r="K28" s="28">
        <v>104.1</v>
      </c>
      <c r="L28" s="129">
        <f>K28+J28+I28</f>
        <v>308.10000000000002</v>
      </c>
    </row>
    <row r="29" spans="1:12" ht="15.75" x14ac:dyDescent="0.25">
      <c r="A29" s="25">
        <v>24</v>
      </c>
      <c r="B29" t="s">
        <v>336</v>
      </c>
      <c r="C29" t="s">
        <v>337</v>
      </c>
      <c r="D29">
        <v>50465</v>
      </c>
      <c r="E29">
        <v>2013</v>
      </c>
      <c r="F29">
        <v>348</v>
      </c>
      <c r="G29" t="s">
        <v>297</v>
      </c>
      <c r="H29" s="39" t="s">
        <v>50</v>
      </c>
      <c r="I29" s="27">
        <v>102.7</v>
      </c>
      <c r="J29" s="27">
        <v>102.9</v>
      </c>
      <c r="K29" s="28">
        <v>101.9</v>
      </c>
      <c r="L29" s="129">
        <f>K29+J29+I29</f>
        <v>307.5</v>
      </c>
    </row>
    <row r="30" spans="1:12" ht="15.75" x14ac:dyDescent="0.25">
      <c r="A30" s="25">
        <v>25</v>
      </c>
      <c r="B30" t="s">
        <v>401</v>
      </c>
      <c r="C30" t="s">
        <v>234</v>
      </c>
      <c r="D30">
        <v>45453</v>
      </c>
      <c r="E30">
        <v>2013</v>
      </c>
      <c r="F30">
        <v>190</v>
      </c>
      <c r="G30" t="s">
        <v>282</v>
      </c>
      <c r="H30" s="39" t="s">
        <v>50</v>
      </c>
      <c r="I30" s="27">
        <v>102.3</v>
      </c>
      <c r="J30" s="27">
        <v>101.9</v>
      </c>
      <c r="K30" s="28">
        <v>103.3</v>
      </c>
      <c r="L30" s="129">
        <f>K30+J30+I30</f>
        <v>307.5</v>
      </c>
    </row>
    <row r="31" spans="1:12" ht="15.75" x14ac:dyDescent="0.25">
      <c r="A31" s="25">
        <v>26</v>
      </c>
      <c r="B31" t="s">
        <v>373</v>
      </c>
      <c r="C31" t="s">
        <v>374</v>
      </c>
      <c r="D31">
        <v>50178</v>
      </c>
      <c r="E31">
        <v>2013</v>
      </c>
      <c r="F31">
        <v>190</v>
      </c>
      <c r="G31" t="s">
        <v>282</v>
      </c>
      <c r="H31" s="39" t="s">
        <v>50</v>
      </c>
      <c r="I31" s="27">
        <v>102.3</v>
      </c>
      <c r="J31" s="27">
        <v>103.4</v>
      </c>
      <c r="K31" s="28">
        <v>101.7</v>
      </c>
      <c r="L31" s="129">
        <f>K31+J31+I31</f>
        <v>307.40000000000003</v>
      </c>
    </row>
    <row r="32" spans="1:12" ht="15.75" x14ac:dyDescent="0.25">
      <c r="A32" s="25">
        <v>27</v>
      </c>
      <c r="B32" t="s">
        <v>287</v>
      </c>
      <c r="C32" t="s">
        <v>188</v>
      </c>
      <c r="D32">
        <v>45166</v>
      </c>
      <c r="E32">
        <v>2012</v>
      </c>
      <c r="F32">
        <v>67</v>
      </c>
      <c r="G32" t="s">
        <v>283</v>
      </c>
      <c r="H32" s="39" t="s">
        <v>50</v>
      </c>
      <c r="I32" s="27">
        <v>101.4</v>
      </c>
      <c r="J32" s="27">
        <v>102.4</v>
      </c>
      <c r="K32" s="28">
        <v>103.4</v>
      </c>
      <c r="L32" s="129">
        <f>K32+J32+I32</f>
        <v>307.20000000000005</v>
      </c>
    </row>
    <row r="33" spans="1:12" ht="15.75" x14ac:dyDescent="0.25">
      <c r="A33" s="25">
        <v>28</v>
      </c>
      <c r="B33" t="s">
        <v>304</v>
      </c>
      <c r="C33" t="s">
        <v>198</v>
      </c>
      <c r="D33">
        <v>50458</v>
      </c>
      <c r="E33">
        <v>2013</v>
      </c>
      <c r="F33">
        <v>205</v>
      </c>
      <c r="G33" t="s">
        <v>83</v>
      </c>
      <c r="H33" s="39" t="s">
        <v>50</v>
      </c>
      <c r="I33" s="27">
        <v>100.7</v>
      </c>
      <c r="J33" s="27">
        <v>102.8</v>
      </c>
      <c r="K33" s="28">
        <v>103.4</v>
      </c>
      <c r="L33" s="129">
        <f>K33+J33+I33</f>
        <v>306.89999999999998</v>
      </c>
    </row>
    <row r="34" spans="1:12" ht="15.75" x14ac:dyDescent="0.25">
      <c r="A34" s="25">
        <v>29</v>
      </c>
      <c r="B34" t="s">
        <v>339</v>
      </c>
      <c r="C34" t="s">
        <v>196</v>
      </c>
      <c r="D34">
        <v>50486</v>
      </c>
      <c r="E34">
        <v>2013</v>
      </c>
      <c r="F34">
        <v>55</v>
      </c>
      <c r="G34" t="s">
        <v>299</v>
      </c>
      <c r="H34" s="39" t="s">
        <v>50</v>
      </c>
      <c r="I34" s="27">
        <v>105.7</v>
      </c>
      <c r="J34" s="27">
        <v>100.2</v>
      </c>
      <c r="K34" s="28">
        <v>100</v>
      </c>
      <c r="L34" s="129">
        <f>K34+J34+I34</f>
        <v>305.89999999999998</v>
      </c>
    </row>
    <row r="35" spans="1:12" ht="15.75" x14ac:dyDescent="0.25">
      <c r="A35" s="25">
        <v>30</v>
      </c>
      <c r="B35" t="s">
        <v>340</v>
      </c>
      <c r="C35" t="s">
        <v>341</v>
      </c>
      <c r="D35">
        <v>50697</v>
      </c>
      <c r="E35">
        <v>2013</v>
      </c>
      <c r="F35">
        <v>190</v>
      </c>
      <c r="G35" t="s">
        <v>282</v>
      </c>
      <c r="H35" s="39" t="s">
        <v>50</v>
      </c>
      <c r="I35" s="27">
        <v>101.5</v>
      </c>
      <c r="J35" s="27">
        <v>102.2</v>
      </c>
      <c r="K35" s="28">
        <v>102.2</v>
      </c>
      <c r="L35" s="129">
        <f>K35+J35+I35</f>
        <v>305.89999999999998</v>
      </c>
    </row>
    <row r="36" spans="1:12" ht="15.75" x14ac:dyDescent="0.25">
      <c r="A36" s="25">
        <v>31</v>
      </c>
      <c r="B36" t="s">
        <v>85</v>
      </c>
      <c r="C36" t="s">
        <v>100</v>
      </c>
      <c r="D36">
        <v>45046</v>
      </c>
      <c r="E36">
        <v>2012</v>
      </c>
      <c r="F36">
        <v>366</v>
      </c>
      <c r="G36" t="s">
        <v>277</v>
      </c>
      <c r="H36" s="39" t="s">
        <v>50</v>
      </c>
      <c r="I36" s="27">
        <v>103.6</v>
      </c>
      <c r="J36" s="27">
        <v>100.2</v>
      </c>
      <c r="K36" s="28">
        <v>101.8</v>
      </c>
      <c r="L36" s="129">
        <f>K36+J36+I36</f>
        <v>305.60000000000002</v>
      </c>
    </row>
    <row r="37" spans="1:12" ht="15.75" x14ac:dyDescent="0.25">
      <c r="A37" s="25">
        <v>32</v>
      </c>
      <c r="B37" t="s">
        <v>108</v>
      </c>
      <c r="C37" t="s">
        <v>109</v>
      </c>
      <c r="D37">
        <v>45044</v>
      </c>
      <c r="E37">
        <v>2013</v>
      </c>
      <c r="F37">
        <v>366</v>
      </c>
      <c r="G37" t="s">
        <v>277</v>
      </c>
      <c r="H37" s="39" t="s">
        <v>50</v>
      </c>
      <c r="I37" s="27">
        <v>103.9</v>
      </c>
      <c r="J37" s="27">
        <v>101.1</v>
      </c>
      <c r="K37" s="28">
        <v>100.5</v>
      </c>
      <c r="L37" s="129">
        <f>K37+J37+I37</f>
        <v>305.5</v>
      </c>
    </row>
    <row r="38" spans="1:12" ht="15.75" x14ac:dyDescent="0.25">
      <c r="A38" s="25">
        <v>33</v>
      </c>
      <c r="B38" t="s">
        <v>292</v>
      </c>
      <c r="C38" t="s">
        <v>115</v>
      </c>
      <c r="D38">
        <v>45523</v>
      </c>
      <c r="E38">
        <v>2013</v>
      </c>
      <c r="F38">
        <v>899</v>
      </c>
      <c r="G38" t="s">
        <v>289</v>
      </c>
      <c r="H38" s="39" t="s">
        <v>50</v>
      </c>
      <c r="I38" s="27">
        <v>103.3</v>
      </c>
      <c r="J38" s="27">
        <v>99</v>
      </c>
      <c r="K38" s="28">
        <v>102.5</v>
      </c>
      <c r="L38" s="129">
        <f>K38+J38+I38</f>
        <v>304.8</v>
      </c>
    </row>
    <row r="39" spans="1:12" ht="15.75" x14ac:dyDescent="0.25">
      <c r="A39" s="25">
        <v>34</v>
      </c>
      <c r="B39" t="s">
        <v>378</v>
      </c>
      <c r="C39" t="s">
        <v>52</v>
      </c>
      <c r="D39">
        <v>50193</v>
      </c>
      <c r="E39">
        <v>2012</v>
      </c>
      <c r="F39">
        <v>366</v>
      </c>
      <c r="G39" t="s">
        <v>277</v>
      </c>
      <c r="H39" s="39" t="s">
        <v>50</v>
      </c>
      <c r="I39" s="27">
        <v>103.6</v>
      </c>
      <c r="J39" s="27">
        <v>101</v>
      </c>
      <c r="K39" s="28">
        <v>99.7</v>
      </c>
      <c r="L39" s="129">
        <f>K39+J39+I39</f>
        <v>304.29999999999995</v>
      </c>
    </row>
    <row r="40" spans="1:12" ht="15.75" x14ac:dyDescent="0.25">
      <c r="A40" s="25">
        <v>35</v>
      </c>
      <c r="B40" t="s">
        <v>371</v>
      </c>
      <c r="C40" t="s">
        <v>372</v>
      </c>
      <c r="D40">
        <v>50839</v>
      </c>
      <c r="E40">
        <v>2012</v>
      </c>
      <c r="F40">
        <v>205</v>
      </c>
      <c r="G40" t="s">
        <v>83</v>
      </c>
      <c r="H40" s="39" t="s">
        <v>50</v>
      </c>
      <c r="I40" s="27">
        <v>99.3</v>
      </c>
      <c r="J40" s="27">
        <v>102.5</v>
      </c>
      <c r="K40" s="28">
        <v>102.4</v>
      </c>
      <c r="L40" s="129">
        <f>K40+J40+I40</f>
        <v>304.2</v>
      </c>
    </row>
    <row r="41" spans="1:12" ht="15.75" x14ac:dyDescent="0.25">
      <c r="A41" s="25">
        <v>36</v>
      </c>
      <c r="B41" t="s">
        <v>365</v>
      </c>
      <c r="C41" t="s">
        <v>216</v>
      </c>
      <c r="D41">
        <v>50453</v>
      </c>
      <c r="E41">
        <v>2013</v>
      </c>
      <c r="F41">
        <v>55</v>
      </c>
      <c r="G41" t="s">
        <v>299</v>
      </c>
      <c r="H41" s="39" t="s">
        <v>50</v>
      </c>
      <c r="I41" s="27">
        <v>99</v>
      </c>
      <c r="J41" s="27">
        <v>100.6</v>
      </c>
      <c r="K41" s="28">
        <v>104.3</v>
      </c>
      <c r="L41" s="129">
        <f>K41+J41+I41</f>
        <v>303.89999999999998</v>
      </c>
    </row>
    <row r="42" spans="1:12" ht="15.75" x14ac:dyDescent="0.25">
      <c r="A42" s="25">
        <v>37</v>
      </c>
      <c r="B42" t="s">
        <v>335</v>
      </c>
      <c r="C42" t="s">
        <v>398</v>
      </c>
      <c r="D42">
        <v>50739</v>
      </c>
      <c r="E42">
        <v>2013</v>
      </c>
      <c r="F42">
        <v>348</v>
      </c>
      <c r="G42" t="s">
        <v>297</v>
      </c>
      <c r="H42" s="39" t="s">
        <v>50</v>
      </c>
      <c r="I42" s="27">
        <v>103</v>
      </c>
      <c r="J42" s="27">
        <v>101.7</v>
      </c>
      <c r="K42" s="28">
        <v>98.9</v>
      </c>
      <c r="L42" s="129">
        <f>K42+J42+I42</f>
        <v>303.60000000000002</v>
      </c>
    </row>
    <row r="43" spans="1:12" ht="15.75" x14ac:dyDescent="0.25">
      <c r="A43" s="25">
        <v>38</v>
      </c>
      <c r="B43" t="s">
        <v>298</v>
      </c>
      <c r="C43" t="s">
        <v>27</v>
      </c>
      <c r="D43">
        <v>50181</v>
      </c>
      <c r="E43">
        <v>2012</v>
      </c>
      <c r="F43">
        <v>909</v>
      </c>
      <c r="G43" t="s">
        <v>288</v>
      </c>
      <c r="H43" s="39" t="s">
        <v>50</v>
      </c>
      <c r="I43" s="27">
        <v>100.3</v>
      </c>
      <c r="J43" s="27">
        <v>100.3</v>
      </c>
      <c r="K43" s="28">
        <v>100.2</v>
      </c>
      <c r="L43" s="129">
        <f>K43+J43+I43</f>
        <v>300.8</v>
      </c>
    </row>
    <row r="44" spans="1:12" ht="15.75" x14ac:dyDescent="0.25">
      <c r="A44" s="25">
        <v>39</v>
      </c>
      <c r="B44" t="s">
        <v>375</v>
      </c>
      <c r="C44" t="s">
        <v>376</v>
      </c>
      <c r="D44">
        <v>50807</v>
      </c>
      <c r="E44">
        <v>2012</v>
      </c>
      <c r="F44">
        <v>200</v>
      </c>
      <c r="G44" t="s">
        <v>30</v>
      </c>
      <c r="H44" s="39" t="s">
        <v>50</v>
      </c>
      <c r="I44" s="27">
        <v>93.5</v>
      </c>
      <c r="J44" s="27">
        <v>95.8</v>
      </c>
      <c r="K44" s="28">
        <v>90</v>
      </c>
      <c r="L44" s="129">
        <f>K44+J44+I44</f>
        <v>279.3</v>
      </c>
    </row>
    <row r="45" spans="1:12" ht="15.75" x14ac:dyDescent="0.25">
      <c r="A45" s="25"/>
      <c r="B45" t="s">
        <v>338</v>
      </c>
      <c r="C45" t="s">
        <v>196</v>
      </c>
      <c r="D45">
        <v>50464</v>
      </c>
      <c r="E45">
        <v>2013</v>
      </c>
      <c r="F45">
        <v>348</v>
      </c>
      <c r="G45" t="s">
        <v>297</v>
      </c>
      <c r="H45" s="39" t="s">
        <v>50</v>
      </c>
      <c r="I45" s="27"/>
      <c r="J45" s="27"/>
      <c r="K45" s="28"/>
      <c r="L45" s="129">
        <f t="shared" ref="L6:L45" si="0">K45+J45+I45</f>
        <v>0</v>
      </c>
    </row>
  </sheetData>
  <sheetProtection selectLockedCells="1" selectUnlockedCells="1"/>
  <sortState xmlns:xlrd2="http://schemas.microsoft.com/office/spreadsheetml/2017/richdata2" ref="B6:L44">
    <sortCondition descending="1" ref="L6:L44"/>
  </sortState>
  <phoneticPr fontId="26" type="noConversion"/>
  <hyperlinks>
    <hyperlink ref="L1" location="Souhrn!A1" display="ZPĚT" xr:uid="{713979BF-7132-4976-88BC-0ED0D284C601}"/>
  </hyperlinks>
  <pageMargins left="0.78740157480314965" right="0.78740157480314965" top="1.0629921259842521" bottom="1.0629921259842521" header="0.78740157480314965" footer="0.78740157480314965"/>
  <pageSetup paperSize="9" scale="74" firstPageNumber="0" fitToHeight="2" orientation="landscape" r:id="rId1"/>
  <headerFooter alignWithMargins="0">
    <oddHeader>&amp;C&amp;"Times New Roman,obyčejné"&amp;12ffffff&amp;A</oddHeader>
    <oddFooter>&amp;C&amp;"Times New Roman,obyčejné"&amp;12ffffffStránka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3984-A990-4331-B367-60DA1C437B02}">
  <sheetPr codeName="List5">
    <pageSetUpPr fitToPage="1"/>
  </sheetPr>
  <dimension ref="A1:O37"/>
  <sheetViews>
    <sheetView topLeftCell="A11" zoomScaleNormal="100" workbookViewId="0">
      <selection activeCell="S37" sqref="S37"/>
    </sheetView>
  </sheetViews>
  <sheetFormatPr defaultColWidth="11.5703125" defaultRowHeight="15" x14ac:dyDescent="0.25"/>
  <cols>
    <col min="1" max="1" width="5" customWidth="1"/>
    <col min="2" max="2" width="14.28515625" customWidth="1"/>
    <col min="3" max="3" width="18.28515625" customWidth="1"/>
    <col min="4" max="4" width="7.28515625" customWidth="1"/>
    <col min="5" max="5" width="6.28515625" style="4" customWidth="1"/>
    <col min="6" max="6" width="7.28515625" style="4" customWidth="1"/>
    <col min="7" max="7" width="23.140625" style="4" customWidth="1"/>
    <col min="8" max="8" width="8.85546875" style="4" customWidth="1"/>
    <col min="9" max="9" width="4.85546875" customWidth="1"/>
    <col min="10" max="10" width="5.28515625" style="5" customWidth="1"/>
    <col min="11" max="11" width="5.7109375" style="5" bestFit="1" customWidth="1"/>
    <col min="12" max="12" width="5.42578125" customWidth="1"/>
    <col min="13" max="13" width="8.28515625" customWidth="1"/>
    <col min="14" max="14" width="5.85546875" style="4" customWidth="1"/>
    <col min="15" max="15" width="7.5703125" customWidth="1"/>
    <col min="16" max="16" width="5.42578125" customWidth="1"/>
    <col min="17" max="18" width="9.140625" customWidth="1"/>
    <col min="19" max="19" width="9.85546875" customWidth="1"/>
  </cols>
  <sheetData>
    <row r="1" spans="1:14" ht="22.5" customHeight="1" x14ac:dyDescent="0.35">
      <c r="A1" s="12" t="str">
        <f>Souhrn!B1</f>
        <v>Českolipská Liga 25/26</v>
      </c>
      <c r="B1" s="7"/>
      <c r="C1" s="10"/>
      <c r="D1" s="6" t="str">
        <f>Souhrn!B2</f>
        <v>4. kolo</v>
      </c>
      <c r="E1" s="9"/>
      <c r="F1" s="6" t="s">
        <v>7</v>
      </c>
      <c r="G1" s="9"/>
      <c r="H1" s="9"/>
      <c r="I1" s="10"/>
      <c r="M1" s="11" t="s">
        <v>8</v>
      </c>
    </row>
    <row r="2" spans="1:14" ht="20.25" customHeight="1" x14ac:dyDescent="0.25">
      <c r="A2" s="10"/>
      <c r="B2" s="81">
        <f>Souhrn!B3</f>
        <v>46103</v>
      </c>
      <c r="C2" s="10"/>
      <c r="D2" s="10"/>
      <c r="E2" s="9"/>
      <c r="F2" s="9"/>
      <c r="G2" s="9"/>
      <c r="H2" s="9"/>
      <c r="I2" s="10"/>
    </row>
    <row r="3" spans="1:14" ht="20.25" customHeight="1" x14ac:dyDescent="0.35">
      <c r="A3" s="13"/>
      <c r="N3"/>
    </row>
    <row r="4" spans="1:14" ht="19.899999999999999" customHeight="1" x14ac:dyDescent="0.25">
      <c r="A4" s="49"/>
      <c r="B4" s="107" t="s">
        <v>159</v>
      </c>
      <c r="C4" s="84" t="s">
        <v>160</v>
      </c>
      <c r="D4" s="49"/>
      <c r="E4" s="50"/>
      <c r="F4" s="50"/>
      <c r="G4" s="50"/>
      <c r="H4" s="50"/>
      <c r="I4" s="51"/>
      <c r="J4" s="44"/>
      <c r="K4" s="44"/>
      <c r="L4" s="22"/>
      <c r="M4" s="128"/>
      <c r="N4"/>
    </row>
    <row r="5" spans="1:14" ht="12.75" customHeight="1" x14ac:dyDescent="0.25">
      <c r="A5" s="15" t="s">
        <v>11</v>
      </c>
      <c r="B5" s="15" t="s">
        <v>12</v>
      </c>
      <c r="C5" s="15" t="s">
        <v>13</v>
      </c>
      <c r="D5" s="19" t="s">
        <v>306</v>
      </c>
      <c r="E5" s="19" t="s">
        <v>14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55">
        <v>4</v>
      </c>
      <c r="M5" s="128" t="s">
        <v>19</v>
      </c>
      <c r="N5"/>
    </row>
    <row r="6" spans="1:14" ht="15.75" customHeight="1" x14ac:dyDescent="0.25">
      <c r="A6" s="25" t="s">
        <v>20</v>
      </c>
      <c r="B6" t="s">
        <v>344</v>
      </c>
      <c r="C6" t="s">
        <v>86</v>
      </c>
      <c r="D6">
        <v>42325</v>
      </c>
      <c r="E6">
        <v>2008</v>
      </c>
      <c r="F6">
        <v>200</v>
      </c>
      <c r="G6" t="s">
        <v>354</v>
      </c>
      <c r="H6" s="56" t="s">
        <v>159</v>
      </c>
      <c r="I6" s="87">
        <v>103</v>
      </c>
      <c r="J6" s="87">
        <v>103.4</v>
      </c>
      <c r="K6" s="87">
        <v>100.5</v>
      </c>
      <c r="L6" s="88">
        <v>101</v>
      </c>
      <c r="M6" s="129">
        <f>L6+K6+J6+I6</f>
        <v>407.9</v>
      </c>
      <c r="N6"/>
    </row>
    <row r="7" spans="1:14" ht="15.75" customHeight="1" x14ac:dyDescent="0.25">
      <c r="A7" s="25" t="s">
        <v>25</v>
      </c>
      <c r="B7" t="s">
        <v>345</v>
      </c>
      <c r="C7" t="s">
        <v>169</v>
      </c>
      <c r="D7">
        <v>50384</v>
      </c>
      <c r="E7">
        <v>2010</v>
      </c>
      <c r="F7">
        <v>905</v>
      </c>
      <c r="G7" t="s">
        <v>281</v>
      </c>
      <c r="H7" s="56" t="s">
        <v>159</v>
      </c>
      <c r="I7" s="87">
        <v>101.3</v>
      </c>
      <c r="J7" s="87">
        <v>99.4</v>
      </c>
      <c r="K7" s="87">
        <v>99.4</v>
      </c>
      <c r="L7" s="88">
        <v>101.3</v>
      </c>
      <c r="M7" s="129">
        <f>L7+K7+J7+I7</f>
        <v>401.40000000000003</v>
      </c>
      <c r="N7"/>
    </row>
    <row r="8" spans="1:14" ht="15.75" customHeight="1" x14ac:dyDescent="0.25">
      <c r="A8" s="25" t="s">
        <v>31</v>
      </c>
      <c r="B8" t="s">
        <v>310</v>
      </c>
      <c r="C8" t="s">
        <v>311</v>
      </c>
      <c r="D8">
        <v>44716</v>
      </c>
      <c r="E8">
        <v>2011</v>
      </c>
      <c r="F8">
        <v>205</v>
      </c>
      <c r="G8" t="s">
        <v>83</v>
      </c>
      <c r="H8" s="56" t="s">
        <v>159</v>
      </c>
      <c r="I8" s="87">
        <v>99.6</v>
      </c>
      <c r="J8" s="87">
        <v>99.6</v>
      </c>
      <c r="K8" s="87">
        <v>98.8</v>
      </c>
      <c r="L8" s="88">
        <v>101.6</v>
      </c>
      <c r="M8" s="129">
        <f>L8+K8+J8+I8</f>
        <v>399.6</v>
      </c>
      <c r="N8"/>
    </row>
    <row r="9" spans="1:14" ht="15.75" customHeight="1" x14ac:dyDescent="0.25">
      <c r="A9" s="25" t="s">
        <v>36</v>
      </c>
      <c r="B9" t="s">
        <v>103</v>
      </c>
      <c r="C9" t="s">
        <v>102</v>
      </c>
      <c r="D9">
        <v>451678</v>
      </c>
      <c r="E9">
        <v>2011</v>
      </c>
      <c r="F9">
        <v>67</v>
      </c>
      <c r="G9" t="s">
        <v>415</v>
      </c>
      <c r="H9" s="56" t="s">
        <v>159</v>
      </c>
      <c r="I9" s="87">
        <v>99.3</v>
      </c>
      <c r="J9" s="87">
        <v>99.1</v>
      </c>
      <c r="K9" s="87">
        <v>101.4</v>
      </c>
      <c r="L9" s="88">
        <v>97.4</v>
      </c>
      <c r="M9" s="129">
        <f>L9+K9+J9+I9</f>
        <v>397.2</v>
      </c>
      <c r="N9"/>
    </row>
    <row r="10" spans="1:14" ht="15.75" customHeight="1" x14ac:dyDescent="0.25">
      <c r="A10" s="25" t="s">
        <v>41</v>
      </c>
      <c r="B10" t="s">
        <v>116</v>
      </c>
      <c r="C10" t="s">
        <v>117</v>
      </c>
      <c r="D10">
        <v>42984</v>
      </c>
      <c r="E10">
        <v>2010</v>
      </c>
      <c r="F10">
        <v>200</v>
      </c>
      <c r="G10" t="s">
        <v>354</v>
      </c>
      <c r="H10" s="56" t="s">
        <v>159</v>
      </c>
      <c r="I10" s="87">
        <v>96.1</v>
      </c>
      <c r="J10" s="87">
        <v>97.6</v>
      </c>
      <c r="K10" s="87">
        <v>99.3</v>
      </c>
      <c r="L10" s="88">
        <v>98.2</v>
      </c>
      <c r="M10" s="129">
        <f>L10+K10+J10+I10</f>
        <v>391.20000000000005</v>
      </c>
      <c r="N10"/>
    </row>
    <row r="11" spans="1:14" ht="15.75" customHeight="1" x14ac:dyDescent="0.25">
      <c r="A11" s="25" t="s">
        <v>44</v>
      </c>
      <c r="B11" t="s">
        <v>403</v>
      </c>
      <c r="C11" t="s">
        <v>216</v>
      </c>
      <c r="D11">
        <v>50262</v>
      </c>
      <c r="E11">
        <v>2009</v>
      </c>
      <c r="F11">
        <v>905</v>
      </c>
      <c r="G11" t="s">
        <v>281</v>
      </c>
      <c r="H11" s="56" t="s">
        <v>159</v>
      </c>
      <c r="I11" s="87">
        <v>99.7</v>
      </c>
      <c r="J11" s="87">
        <v>98.4</v>
      </c>
      <c r="K11" s="87">
        <v>96.4</v>
      </c>
      <c r="L11" s="88">
        <v>96.4</v>
      </c>
      <c r="M11" s="129">
        <f>L11+K11+J11+I11</f>
        <v>390.90000000000003</v>
      </c>
      <c r="N11"/>
    </row>
    <row r="12" spans="1:14" ht="15.75" customHeight="1" x14ac:dyDescent="0.25">
      <c r="A12" s="25" t="s">
        <v>67</v>
      </c>
      <c r="B12" t="s">
        <v>157</v>
      </c>
      <c r="C12" t="s">
        <v>158</v>
      </c>
      <c r="D12">
        <v>44553</v>
      </c>
      <c r="E12">
        <v>2009</v>
      </c>
      <c r="F12">
        <v>366</v>
      </c>
      <c r="G12" t="s">
        <v>277</v>
      </c>
      <c r="H12" s="56" t="s">
        <v>159</v>
      </c>
      <c r="I12" s="87">
        <v>99.7</v>
      </c>
      <c r="J12" s="87">
        <v>93.6</v>
      </c>
      <c r="K12" s="87">
        <v>94.5</v>
      </c>
      <c r="L12" s="88">
        <v>99.4</v>
      </c>
      <c r="M12" s="129">
        <f>L12+K12+J12+I12</f>
        <v>387.2</v>
      </c>
      <c r="N12"/>
    </row>
    <row r="13" spans="1:14" ht="15.75" customHeight="1" x14ac:dyDescent="0.25">
      <c r="A13" s="25" t="s">
        <v>70</v>
      </c>
      <c r="B13" t="s">
        <v>342</v>
      </c>
      <c r="C13" t="s">
        <v>343</v>
      </c>
      <c r="D13">
        <v>44444</v>
      </c>
      <c r="E13">
        <v>2012</v>
      </c>
      <c r="F13">
        <v>190</v>
      </c>
      <c r="G13" t="s">
        <v>282</v>
      </c>
      <c r="H13" s="56" t="s">
        <v>159</v>
      </c>
      <c r="I13" s="87">
        <v>97.5</v>
      </c>
      <c r="J13" s="87">
        <v>95.1</v>
      </c>
      <c r="K13" s="87">
        <v>93.9</v>
      </c>
      <c r="L13" s="88">
        <v>95.4</v>
      </c>
      <c r="M13" s="129">
        <f>L13+K13+J13+I13</f>
        <v>381.9</v>
      </c>
      <c r="N13"/>
    </row>
    <row r="14" spans="1:14" ht="15.75" customHeight="1" x14ac:dyDescent="0.25">
      <c r="A14" s="25" t="s">
        <v>76</v>
      </c>
      <c r="B14" t="s">
        <v>293</v>
      </c>
      <c r="C14" t="s">
        <v>309</v>
      </c>
      <c r="D14">
        <v>45600</v>
      </c>
      <c r="E14">
        <v>2011</v>
      </c>
      <c r="F14">
        <v>205</v>
      </c>
      <c r="G14" t="s">
        <v>83</v>
      </c>
      <c r="H14" s="56" t="s">
        <v>159</v>
      </c>
      <c r="I14" s="87">
        <v>93</v>
      </c>
      <c r="J14" s="87">
        <v>96.5</v>
      </c>
      <c r="K14" s="87">
        <v>97.3</v>
      </c>
      <c r="L14" s="88">
        <v>91.2</v>
      </c>
      <c r="M14" s="129">
        <f>L14+K14+J14+I14</f>
        <v>378</v>
      </c>
      <c r="N14"/>
    </row>
    <row r="15" spans="1:14" ht="15.75" customHeight="1" x14ac:dyDescent="0.25">
      <c r="A15" s="25" t="s">
        <v>79</v>
      </c>
      <c r="B15" t="s">
        <v>279</v>
      </c>
      <c r="C15" t="s">
        <v>280</v>
      </c>
      <c r="D15">
        <v>45602</v>
      </c>
      <c r="E15">
        <v>2010</v>
      </c>
      <c r="F15">
        <v>205</v>
      </c>
      <c r="G15" t="s">
        <v>83</v>
      </c>
      <c r="H15" s="56" t="s">
        <v>159</v>
      </c>
      <c r="I15" s="87">
        <v>94.7</v>
      </c>
      <c r="J15" s="87">
        <v>91.9</v>
      </c>
      <c r="K15" s="87">
        <v>92.7</v>
      </c>
      <c r="L15" s="88">
        <v>98.2</v>
      </c>
      <c r="M15" s="129">
        <f>L15+K15+J15+I15</f>
        <v>377.5</v>
      </c>
      <c r="N15"/>
    </row>
    <row r="16" spans="1:14" ht="15.75" customHeight="1" x14ac:dyDescent="0.25">
      <c r="A16" s="25" t="s">
        <v>84</v>
      </c>
      <c r="B16" t="s">
        <v>48</v>
      </c>
      <c r="C16" t="s">
        <v>49</v>
      </c>
      <c r="D16">
        <v>43768</v>
      </c>
      <c r="E16">
        <v>2011</v>
      </c>
      <c r="F16">
        <v>899</v>
      </c>
      <c r="G16" t="s">
        <v>289</v>
      </c>
      <c r="H16" s="56" t="s">
        <v>159</v>
      </c>
      <c r="I16" s="87">
        <v>93.9</v>
      </c>
      <c r="J16" s="87">
        <v>91.7</v>
      </c>
      <c r="K16" s="87">
        <v>96</v>
      </c>
      <c r="L16" s="88">
        <v>95.7</v>
      </c>
      <c r="M16" s="129">
        <f>L16+K16+J16+I16</f>
        <v>377.29999999999995</v>
      </c>
      <c r="N16"/>
    </row>
    <row r="17" spans="1:15" ht="15.75" customHeight="1" x14ac:dyDescent="0.25">
      <c r="A17" s="25" t="s">
        <v>87</v>
      </c>
      <c r="B17" t="s">
        <v>269</v>
      </c>
      <c r="C17" t="s">
        <v>302</v>
      </c>
      <c r="D17">
        <v>43506</v>
      </c>
      <c r="E17">
        <v>2011</v>
      </c>
      <c r="F17">
        <v>190</v>
      </c>
      <c r="G17" t="s">
        <v>282</v>
      </c>
      <c r="H17" s="56" t="s">
        <v>159</v>
      </c>
      <c r="I17" s="87">
        <v>95</v>
      </c>
      <c r="J17" s="87">
        <v>91.7</v>
      </c>
      <c r="K17" s="87">
        <v>98.1</v>
      </c>
      <c r="L17" s="88">
        <v>91.4</v>
      </c>
      <c r="M17" s="129">
        <f>L17+K17+J17+I17</f>
        <v>376.2</v>
      </c>
      <c r="N17"/>
    </row>
    <row r="18" spans="1:15" ht="15.75" customHeight="1" x14ac:dyDescent="0.25">
      <c r="A18" s="25" t="s">
        <v>89</v>
      </c>
      <c r="B18" t="s">
        <v>68</v>
      </c>
      <c r="C18" t="s">
        <v>69</v>
      </c>
      <c r="D18">
        <v>43855</v>
      </c>
      <c r="E18">
        <v>2011</v>
      </c>
      <c r="F18">
        <v>67</v>
      </c>
      <c r="G18" t="s">
        <v>283</v>
      </c>
      <c r="H18" s="56" t="s">
        <v>159</v>
      </c>
      <c r="I18" s="87">
        <v>93.8</v>
      </c>
      <c r="J18" s="87">
        <v>92.7</v>
      </c>
      <c r="K18" s="87">
        <v>92.2</v>
      </c>
      <c r="L18" s="88">
        <v>96.8</v>
      </c>
      <c r="M18" s="129">
        <f>L18+K18+J18+I18</f>
        <v>375.5</v>
      </c>
      <c r="N18"/>
    </row>
    <row r="19" spans="1:15" ht="15.75" customHeight="1" x14ac:dyDescent="0.25">
      <c r="A19" s="25" t="s">
        <v>92</v>
      </c>
      <c r="B19" t="s">
        <v>26</v>
      </c>
      <c r="C19" t="s">
        <v>27</v>
      </c>
      <c r="D19">
        <v>45171</v>
      </c>
      <c r="E19">
        <v>2010</v>
      </c>
      <c r="F19">
        <v>200</v>
      </c>
      <c r="G19" t="s">
        <v>354</v>
      </c>
      <c r="H19" s="56" t="s">
        <v>159</v>
      </c>
      <c r="I19" s="87">
        <v>91.3</v>
      </c>
      <c r="J19" s="87">
        <v>88.9</v>
      </c>
      <c r="K19" s="87">
        <v>97.1</v>
      </c>
      <c r="L19" s="88">
        <v>93.4</v>
      </c>
      <c r="M19" s="129">
        <f>L19+K19+J19+I19</f>
        <v>370.7</v>
      </c>
      <c r="N19"/>
    </row>
    <row r="20" spans="1:15" ht="15.75" customHeight="1" x14ac:dyDescent="0.25">
      <c r="A20" s="25" t="s">
        <v>94</v>
      </c>
      <c r="B20" t="s">
        <v>382</v>
      </c>
      <c r="C20" t="s">
        <v>46</v>
      </c>
      <c r="D20">
        <v>50874</v>
      </c>
      <c r="E20">
        <v>2011</v>
      </c>
      <c r="F20">
        <v>200</v>
      </c>
      <c r="G20" t="s">
        <v>354</v>
      </c>
      <c r="H20" s="56" t="s">
        <v>159</v>
      </c>
      <c r="I20" s="87">
        <v>92.7</v>
      </c>
      <c r="J20" s="87">
        <v>90.8</v>
      </c>
      <c r="K20" s="87">
        <v>91.7</v>
      </c>
      <c r="L20" s="88">
        <v>93.9</v>
      </c>
      <c r="M20" s="129">
        <f>L20+K20+J20+I20</f>
        <v>369.1</v>
      </c>
      <c r="N20"/>
    </row>
    <row r="21" spans="1:15" ht="15.75" customHeight="1" x14ac:dyDescent="0.25">
      <c r="A21" s="25" t="s">
        <v>97</v>
      </c>
      <c r="B21" t="s">
        <v>380</v>
      </c>
      <c r="C21" t="s">
        <v>381</v>
      </c>
      <c r="D21">
        <v>45511</v>
      </c>
      <c r="E21">
        <v>2011</v>
      </c>
      <c r="F21">
        <v>200</v>
      </c>
      <c r="G21" t="s">
        <v>354</v>
      </c>
      <c r="H21" s="56" t="s">
        <v>159</v>
      </c>
      <c r="I21" s="87">
        <v>88.1</v>
      </c>
      <c r="J21" s="87">
        <v>96.6</v>
      </c>
      <c r="K21" s="87">
        <v>91</v>
      </c>
      <c r="L21" s="88">
        <v>93</v>
      </c>
      <c r="M21" s="129">
        <f>L21+K21+J21+I21</f>
        <v>368.70000000000005</v>
      </c>
      <c r="N21"/>
    </row>
    <row r="22" spans="1:15" ht="15.75" customHeight="1" x14ac:dyDescent="0.25">
      <c r="A22" s="25" t="s">
        <v>99</v>
      </c>
      <c r="B22" t="s">
        <v>304</v>
      </c>
      <c r="C22" t="s">
        <v>198</v>
      </c>
      <c r="D22">
        <v>50458</v>
      </c>
      <c r="E22">
        <v>2013</v>
      </c>
      <c r="F22">
        <v>205</v>
      </c>
      <c r="G22" t="s">
        <v>83</v>
      </c>
      <c r="H22" s="56" t="s">
        <v>159</v>
      </c>
      <c r="I22" s="87">
        <v>82.3</v>
      </c>
      <c r="J22" s="87">
        <v>91.3</v>
      </c>
      <c r="K22" s="87">
        <v>90.2</v>
      </c>
      <c r="L22" s="88">
        <v>82.2</v>
      </c>
      <c r="M22" s="129">
        <f>L22+K22+J22+I22</f>
        <v>346</v>
      </c>
      <c r="N22"/>
    </row>
    <row r="23" spans="1:15" ht="15.75" customHeight="1" x14ac:dyDescent="0.25">
      <c r="A23" s="25" t="s">
        <v>101</v>
      </c>
      <c r="B23" t="s">
        <v>360</v>
      </c>
      <c r="C23" t="s">
        <v>113</v>
      </c>
      <c r="D23">
        <v>50033</v>
      </c>
      <c r="E23">
        <v>2011</v>
      </c>
      <c r="F23">
        <v>190</v>
      </c>
      <c r="G23" t="s">
        <v>282</v>
      </c>
      <c r="H23" s="56" t="s">
        <v>159</v>
      </c>
      <c r="I23" s="87">
        <v>83.3</v>
      </c>
      <c r="J23" s="87">
        <v>84.1</v>
      </c>
      <c r="K23" s="87">
        <v>89.3</v>
      </c>
      <c r="L23" s="88">
        <v>75.7</v>
      </c>
      <c r="M23" s="129">
        <f>L23+K23+J23+I23</f>
        <v>332.4</v>
      </c>
      <c r="N23"/>
    </row>
    <row r="24" spans="1:15" ht="15.75" customHeight="1" x14ac:dyDescent="0.25">
      <c r="A24" s="25" t="s">
        <v>104</v>
      </c>
      <c r="B24" t="s">
        <v>402</v>
      </c>
      <c r="C24" s="31" t="s">
        <v>169</v>
      </c>
      <c r="D24" s="31"/>
      <c r="E24">
        <v>2011</v>
      </c>
      <c r="F24">
        <v>200</v>
      </c>
      <c r="G24" t="s">
        <v>354</v>
      </c>
      <c r="H24" s="56" t="s">
        <v>159</v>
      </c>
      <c r="I24" s="87">
        <v>57.9</v>
      </c>
      <c r="J24" s="87">
        <v>56.9</v>
      </c>
      <c r="K24" s="87">
        <v>72.900000000000006</v>
      </c>
      <c r="L24" s="88">
        <v>57.7</v>
      </c>
      <c r="M24" s="129">
        <f>L24+K24+J24+I24</f>
        <v>245.40000000000003</v>
      </c>
      <c r="N24"/>
    </row>
    <row r="25" spans="1:15" ht="12.75" customHeight="1" x14ac:dyDescent="0.25">
      <c r="A25" s="25"/>
      <c r="E25"/>
      <c r="F25"/>
      <c r="G25"/>
      <c r="H25" s="82"/>
      <c r="I25" s="110"/>
      <c r="J25" s="110"/>
      <c r="K25" s="110"/>
      <c r="L25" s="110"/>
      <c r="M25" s="111"/>
      <c r="N25" s="75"/>
      <c r="O25" s="30"/>
    </row>
    <row r="26" spans="1:15" ht="16.149999999999999" customHeight="1" x14ac:dyDescent="0.25">
      <c r="A26" s="46" t="s">
        <v>175</v>
      </c>
      <c r="B26" s="84" t="s">
        <v>176</v>
      </c>
      <c r="C26" s="48"/>
      <c r="D26" s="48"/>
      <c r="E26" s="59"/>
      <c r="F26" s="59"/>
      <c r="G26" s="59"/>
      <c r="H26" s="59"/>
      <c r="I26" s="60"/>
      <c r="J26" s="36"/>
      <c r="K26" s="36"/>
      <c r="L26" s="35"/>
      <c r="M26" s="35"/>
      <c r="N26" s="122"/>
      <c r="O26" s="130"/>
    </row>
    <row r="27" spans="1:15" ht="16.149999999999999" customHeight="1" x14ac:dyDescent="0.25">
      <c r="A27" s="15" t="s">
        <v>11</v>
      </c>
      <c r="B27" s="15" t="s">
        <v>12</v>
      </c>
      <c r="C27" s="15" t="s">
        <v>13</v>
      </c>
      <c r="D27" s="19" t="s">
        <v>306</v>
      </c>
      <c r="E27" s="19" t="s">
        <v>14</v>
      </c>
      <c r="F27" s="19" t="s">
        <v>16</v>
      </c>
      <c r="G27" s="16" t="s">
        <v>17</v>
      </c>
      <c r="H27" s="15" t="s">
        <v>18</v>
      </c>
      <c r="I27" s="20">
        <v>1</v>
      </c>
      <c r="J27" s="21">
        <v>2</v>
      </c>
      <c r="K27" s="21">
        <v>3</v>
      </c>
      <c r="L27" s="55">
        <v>4</v>
      </c>
      <c r="M27" s="55">
        <v>5</v>
      </c>
      <c r="N27" s="55">
        <v>6</v>
      </c>
      <c r="O27" s="128" t="s">
        <v>19</v>
      </c>
    </row>
    <row r="28" spans="1:15" ht="16.149999999999999" customHeight="1" x14ac:dyDescent="0.25">
      <c r="A28" s="25">
        <v>1</v>
      </c>
      <c r="B28" t="s">
        <v>392</v>
      </c>
      <c r="C28" t="s">
        <v>52</v>
      </c>
      <c r="D28">
        <v>40418</v>
      </c>
      <c r="E28">
        <v>2006</v>
      </c>
      <c r="F28">
        <v>200</v>
      </c>
      <c r="G28" t="s">
        <v>354</v>
      </c>
      <c r="H28" s="56" t="s">
        <v>175</v>
      </c>
      <c r="I28" s="89">
        <v>103.3</v>
      </c>
      <c r="J28" s="87">
        <v>102.5</v>
      </c>
      <c r="K28" s="87">
        <v>103.5</v>
      </c>
      <c r="L28" s="89">
        <v>101.4</v>
      </c>
      <c r="M28" s="89">
        <v>103.9</v>
      </c>
      <c r="N28" s="123">
        <v>103.3</v>
      </c>
      <c r="O28" s="129">
        <f>N28+M28+L28+K28+J28+I28</f>
        <v>617.9</v>
      </c>
    </row>
    <row r="29" spans="1:15" ht="16.149999999999999" customHeight="1" x14ac:dyDescent="0.25">
      <c r="A29" s="25">
        <v>2</v>
      </c>
      <c r="B29" t="s">
        <v>184</v>
      </c>
      <c r="C29" t="s">
        <v>185</v>
      </c>
      <c r="D29">
        <v>40802</v>
      </c>
      <c r="E29">
        <v>2003</v>
      </c>
      <c r="F29">
        <v>67</v>
      </c>
      <c r="G29" t="s">
        <v>283</v>
      </c>
      <c r="H29" s="65" t="s">
        <v>175</v>
      </c>
      <c r="I29" s="89">
        <v>99.9</v>
      </c>
      <c r="J29" s="87">
        <v>96.6</v>
      </c>
      <c r="K29" s="87">
        <v>100.2</v>
      </c>
      <c r="L29" s="89">
        <v>99.5</v>
      </c>
      <c r="M29" s="89">
        <v>100.8</v>
      </c>
      <c r="N29" s="123">
        <v>99.9</v>
      </c>
      <c r="O29" s="129">
        <f>N29+M29+L29+K29+J29+I29</f>
        <v>596.9</v>
      </c>
    </row>
    <row r="30" spans="1:15" ht="16.149999999999999" customHeight="1" x14ac:dyDescent="0.25">
      <c r="A30" s="25">
        <v>3</v>
      </c>
      <c r="B30" t="s">
        <v>361</v>
      </c>
      <c r="C30" t="s">
        <v>351</v>
      </c>
      <c r="D30">
        <v>33410</v>
      </c>
      <c r="E30">
        <v>1971</v>
      </c>
      <c r="F30">
        <v>200</v>
      </c>
      <c r="G30" t="s">
        <v>354</v>
      </c>
      <c r="H30" s="56" t="s">
        <v>175</v>
      </c>
      <c r="I30" s="89">
        <v>92.3</v>
      </c>
      <c r="J30" s="87">
        <v>96.6</v>
      </c>
      <c r="K30" s="87">
        <v>95.1</v>
      </c>
      <c r="L30" s="89">
        <v>91.2</v>
      </c>
      <c r="M30" s="89">
        <v>92.2</v>
      </c>
      <c r="N30" s="123">
        <v>93.2</v>
      </c>
      <c r="O30" s="129">
        <f>N30+M30+L30+K30+J30+I30</f>
        <v>560.6</v>
      </c>
    </row>
    <row r="31" spans="1:15" ht="16.149999999999999" customHeight="1" x14ac:dyDescent="0.25">
      <c r="A31" s="25">
        <v>4</v>
      </c>
      <c r="B31" t="s">
        <v>178</v>
      </c>
      <c r="C31" t="s">
        <v>152</v>
      </c>
      <c r="D31">
        <v>1464</v>
      </c>
      <c r="E31">
        <v>1966</v>
      </c>
      <c r="F31">
        <v>366</v>
      </c>
      <c r="G31" t="s">
        <v>277</v>
      </c>
      <c r="H31" s="56" t="s">
        <v>175</v>
      </c>
      <c r="I31" s="89">
        <v>88.5</v>
      </c>
      <c r="J31" s="87">
        <v>91.1</v>
      </c>
      <c r="K31" s="87">
        <v>89.9</v>
      </c>
      <c r="L31" s="89">
        <v>89.5</v>
      </c>
      <c r="M31" s="89">
        <v>97.9</v>
      </c>
      <c r="N31" s="123">
        <v>89</v>
      </c>
      <c r="O31" s="129">
        <f>N31+M31+L31+K31+J31+I31</f>
        <v>545.9</v>
      </c>
    </row>
    <row r="32" spans="1:15" ht="16.149999999999999" customHeight="1" x14ac:dyDescent="0.25">
      <c r="A32" s="25">
        <v>5</v>
      </c>
      <c r="B32" t="s">
        <v>181</v>
      </c>
      <c r="C32" t="s">
        <v>182</v>
      </c>
      <c r="D32">
        <v>1718</v>
      </c>
      <c r="E32">
        <v>1961</v>
      </c>
      <c r="F32">
        <v>200</v>
      </c>
      <c r="G32" t="s">
        <v>354</v>
      </c>
      <c r="H32" s="56" t="s">
        <v>175</v>
      </c>
      <c r="I32" s="89">
        <v>87.8</v>
      </c>
      <c r="J32" s="87">
        <v>91.2</v>
      </c>
      <c r="K32" s="87">
        <v>89</v>
      </c>
      <c r="L32" s="89">
        <v>89.7</v>
      </c>
      <c r="M32" s="89">
        <v>83.9</v>
      </c>
      <c r="N32" s="123">
        <v>94.7</v>
      </c>
      <c r="O32" s="129">
        <f>N32+M32+L32+K32+J32+I32</f>
        <v>536.29999999999995</v>
      </c>
    </row>
    <row r="33" spans="1:15" ht="12.75" customHeight="1" x14ac:dyDescent="0.25">
      <c r="A33" s="25"/>
      <c r="H33" s="82"/>
      <c r="I33" s="45"/>
      <c r="J33" s="112"/>
      <c r="K33" s="112"/>
      <c r="L33" s="30"/>
      <c r="M33" s="30"/>
      <c r="N33" s="75"/>
      <c r="O33" s="30"/>
    </row>
    <row r="34" spans="1:15" ht="12.75" customHeight="1" x14ac:dyDescent="0.25">
      <c r="A34" s="46" t="s">
        <v>175</v>
      </c>
      <c r="B34" s="84" t="s">
        <v>186</v>
      </c>
      <c r="C34" s="48"/>
      <c r="D34" s="48"/>
      <c r="E34" s="59"/>
      <c r="F34" s="59"/>
      <c r="G34" s="59"/>
      <c r="H34" s="59"/>
      <c r="I34" s="60"/>
      <c r="J34" s="85"/>
      <c r="K34" s="85"/>
      <c r="L34" s="35"/>
      <c r="M34" s="35"/>
      <c r="N34" s="122"/>
      <c r="O34" s="130"/>
    </row>
    <row r="35" spans="1:15" ht="18" customHeight="1" x14ac:dyDescent="0.25">
      <c r="A35" s="15" t="s">
        <v>11</v>
      </c>
      <c r="B35" s="15" t="s">
        <v>12</v>
      </c>
      <c r="C35" s="15" t="s">
        <v>13</v>
      </c>
      <c r="D35" s="19" t="s">
        <v>306</v>
      </c>
      <c r="E35" s="19" t="s">
        <v>14</v>
      </c>
      <c r="F35" s="19" t="s">
        <v>16</v>
      </c>
      <c r="G35" s="16" t="s">
        <v>17</v>
      </c>
      <c r="H35" s="15" t="s">
        <v>18</v>
      </c>
      <c r="I35" s="20">
        <v>1</v>
      </c>
      <c r="J35" s="21">
        <v>2</v>
      </c>
      <c r="K35" s="21">
        <v>3</v>
      </c>
      <c r="L35" s="55">
        <v>4</v>
      </c>
      <c r="M35" s="55">
        <v>5</v>
      </c>
      <c r="N35" s="55">
        <v>6</v>
      </c>
      <c r="O35" s="128" t="s">
        <v>19</v>
      </c>
    </row>
    <row r="36" spans="1:15" ht="18" customHeight="1" x14ac:dyDescent="0.25">
      <c r="A36" s="25">
        <v>1</v>
      </c>
      <c r="B36" t="s">
        <v>350</v>
      </c>
      <c r="C36" t="s">
        <v>188</v>
      </c>
      <c r="D36">
        <v>36653</v>
      </c>
      <c r="E36">
        <v>1996</v>
      </c>
      <c r="F36">
        <v>366</v>
      </c>
      <c r="G36" t="s">
        <v>277</v>
      </c>
      <c r="H36" s="56" t="s">
        <v>175</v>
      </c>
      <c r="I36" s="87">
        <v>103.9</v>
      </c>
      <c r="J36" s="87">
        <v>99.2</v>
      </c>
      <c r="K36" s="87">
        <v>100.2</v>
      </c>
      <c r="L36" s="87">
        <v>104.1</v>
      </c>
      <c r="M36" s="87">
        <v>100.1</v>
      </c>
      <c r="N36" s="124">
        <v>103</v>
      </c>
      <c r="O36" s="134">
        <f>N36+M36+L36+K36+J36+I36</f>
        <v>610.5</v>
      </c>
    </row>
    <row r="37" spans="1:15" ht="18.75" customHeight="1" x14ac:dyDescent="0.25">
      <c r="A37" s="25">
        <v>2</v>
      </c>
      <c r="B37" t="s">
        <v>187</v>
      </c>
      <c r="C37" t="s">
        <v>188</v>
      </c>
      <c r="D37">
        <v>39985</v>
      </c>
      <c r="E37">
        <v>2004</v>
      </c>
      <c r="F37">
        <v>205</v>
      </c>
      <c r="G37" t="s">
        <v>83</v>
      </c>
      <c r="H37" s="56" t="s">
        <v>175</v>
      </c>
      <c r="I37" s="87">
        <v>99.4</v>
      </c>
      <c r="J37" s="87">
        <v>102.8</v>
      </c>
      <c r="K37" s="87">
        <v>101.4</v>
      </c>
      <c r="L37" s="87">
        <v>99.9</v>
      </c>
      <c r="M37" s="87">
        <v>99</v>
      </c>
      <c r="N37" s="124">
        <v>96.5</v>
      </c>
      <c r="O37" s="129">
        <f>N37+M37+L37+K37+J37+I37</f>
        <v>599</v>
      </c>
    </row>
  </sheetData>
  <sheetProtection selectLockedCells="1" selectUnlockedCells="1"/>
  <sortState xmlns:xlrd2="http://schemas.microsoft.com/office/spreadsheetml/2017/richdata2" ref="B28:O32">
    <sortCondition descending="1" ref="O28:O32"/>
  </sortState>
  <phoneticPr fontId="26" type="noConversion"/>
  <hyperlinks>
    <hyperlink ref="M1" location="Souhrn!A1" display="ZPĚT" xr:uid="{D60B1FA6-5CAC-48F1-BB26-5AFBF03E5C5D}"/>
  </hyperlinks>
  <pageMargins left="0.78740157480314965" right="0.78740157480314965" top="1.0629921259842521" bottom="1.0629921259842521" header="0.78740157480314965" footer="0.78740157480314965"/>
  <pageSetup paperSize="9" scale="63" firstPageNumber="0" fitToHeight="2" orientation="landscape" r:id="rId1"/>
  <headerFooter alignWithMargins="0">
    <oddHeader>&amp;C&amp;"Times New Roman,obyčejné"&amp;12ffffff&amp;A</oddHeader>
    <oddFooter>&amp;C&amp;"Times New Roman,obyčejné"&amp;12ffffffStránka &amp;P</oddFooter>
  </headerFooter>
  <rowBreaks count="1" manualBreakCount="1">
    <brk id="14" max="16383" man="1"/>
  </rowBreaks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27FF-18D6-4742-901B-E5295146436A}">
  <sheetPr codeName="List6">
    <pageSetUpPr fitToPage="1"/>
  </sheetPr>
  <dimension ref="A1:O39"/>
  <sheetViews>
    <sheetView zoomScaleNormal="100" workbookViewId="0">
      <selection activeCell="R40" sqref="R40"/>
    </sheetView>
  </sheetViews>
  <sheetFormatPr defaultColWidth="11.5703125" defaultRowHeight="15" x14ac:dyDescent="0.25"/>
  <cols>
    <col min="1" max="1" width="4.28515625" customWidth="1"/>
    <col min="2" max="2" width="20.140625" customWidth="1"/>
    <col min="3" max="3" width="9.42578125" customWidth="1"/>
    <col min="4" max="4" width="7.7109375" customWidth="1"/>
    <col min="5" max="5" width="6.85546875" style="4" customWidth="1"/>
    <col min="6" max="6" width="5.7109375" style="4" customWidth="1"/>
    <col min="7" max="7" width="19.28515625" style="4" customWidth="1"/>
    <col min="8" max="8" width="8.140625" style="4" customWidth="1"/>
    <col min="9" max="9" width="5.7109375" customWidth="1"/>
    <col min="10" max="11" width="5.7109375" style="5" customWidth="1"/>
    <col min="12" max="12" width="5.85546875" customWidth="1"/>
    <col min="13" max="13" width="7.140625" customWidth="1"/>
    <col min="14" max="14" width="5.28515625" customWidth="1"/>
    <col min="15" max="15" width="8.5703125" customWidth="1"/>
  </cols>
  <sheetData>
    <row r="1" spans="1:15" ht="22.5" customHeight="1" x14ac:dyDescent="0.35">
      <c r="A1" s="12" t="str">
        <f>Souhrn!B1</f>
        <v>Českolipská Liga 25/26</v>
      </c>
      <c r="B1" s="6"/>
      <c r="C1" s="108"/>
      <c r="D1" s="6" t="str">
        <f>Souhrn!B2</f>
        <v>4. kolo</v>
      </c>
      <c r="E1" s="109"/>
      <c r="F1" s="6" t="s">
        <v>7</v>
      </c>
      <c r="G1" s="109"/>
      <c r="H1" s="9"/>
      <c r="I1" s="10"/>
      <c r="N1" s="11" t="s">
        <v>8</v>
      </c>
    </row>
    <row r="2" spans="1:15" ht="20.25" customHeight="1" x14ac:dyDescent="0.25">
      <c r="A2" s="10"/>
      <c r="B2" s="90">
        <f>Souhrn!B3</f>
        <v>46103</v>
      </c>
      <c r="C2" s="10"/>
      <c r="D2" s="10"/>
      <c r="E2" s="9"/>
      <c r="F2" s="9"/>
      <c r="G2" s="9"/>
      <c r="H2" s="9"/>
      <c r="I2" s="10"/>
    </row>
    <row r="3" spans="1:15" ht="20.25" customHeight="1" x14ac:dyDescent="0.35">
      <c r="A3" s="13"/>
    </row>
    <row r="4" spans="1:15" ht="21" customHeight="1" x14ac:dyDescent="0.25">
      <c r="A4" s="49"/>
      <c r="B4" s="107" t="s">
        <v>190</v>
      </c>
      <c r="C4" s="107" t="s">
        <v>160</v>
      </c>
      <c r="D4" s="49"/>
      <c r="E4" s="50"/>
      <c r="F4" s="50"/>
      <c r="G4" s="50"/>
      <c r="H4" s="50"/>
      <c r="I4" s="51"/>
      <c r="J4" s="44"/>
      <c r="K4" s="44"/>
      <c r="L4" s="22"/>
      <c r="M4" s="128"/>
    </row>
    <row r="5" spans="1:15" ht="24" customHeight="1" x14ac:dyDescent="0.25">
      <c r="A5" s="15" t="s">
        <v>11</v>
      </c>
      <c r="B5" s="15" t="s">
        <v>12</v>
      </c>
      <c r="C5" s="15" t="s">
        <v>13</v>
      </c>
      <c r="D5" s="19" t="s">
        <v>306</v>
      </c>
      <c r="E5" s="19" t="s">
        <v>14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55">
        <v>4</v>
      </c>
      <c r="M5" s="128" t="s">
        <v>19</v>
      </c>
    </row>
    <row r="6" spans="1:15" ht="15" customHeight="1" x14ac:dyDescent="0.25">
      <c r="A6" s="25">
        <v>1</v>
      </c>
      <c r="B6" t="s">
        <v>405</v>
      </c>
      <c r="C6" t="s">
        <v>165</v>
      </c>
      <c r="D6">
        <v>50091</v>
      </c>
      <c r="E6">
        <v>2009</v>
      </c>
      <c r="F6">
        <v>200</v>
      </c>
      <c r="G6" t="s">
        <v>354</v>
      </c>
      <c r="H6" s="72" t="s">
        <v>190</v>
      </c>
      <c r="I6" s="89">
        <v>92</v>
      </c>
      <c r="J6" s="91">
        <v>91</v>
      </c>
      <c r="K6" s="91">
        <v>91</v>
      </c>
      <c r="L6" s="86">
        <v>93</v>
      </c>
      <c r="M6" s="135">
        <f>L6+K6+J6+I6</f>
        <v>367</v>
      </c>
    </row>
    <row r="7" spans="1:15" ht="15" customHeight="1" x14ac:dyDescent="0.25">
      <c r="A7" s="25">
        <v>2</v>
      </c>
      <c r="B7" t="s">
        <v>273</v>
      </c>
      <c r="C7" t="s">
        <v>234</v>
      </c>
      <c r="D7">
        <v>45509</v>
      </c>
      <c r="E7">
        <v>2008</v>
      </c>
      <c r="F7">
        <v>200</v>
      </c>
      <c r="G7" t="s">
        <v>354</v>
      </c>
      <c r="H7" s="72" t="s">
        <v>190</v>
      </c>
      <c r="I7" s="89">
        <v>86</v>
      </c>
      <c r="J7" s="91">
        <v>85</v>
      </c>
      <c r="K7" s="91">
        <v>91</v>
      </c>
      <c r="L7" s="86">
        <v>90</v>
      </c>
      <c r="M7" s="135">
        <f>L7+K7+J7+I7</f>
        <v>352</v>
      </c>
    </row>
    <row r="8" spans="1:15" ht="15" customHeight="1" x14ac:dyDescent="0.25">
      <c r="A8" s="25">
        <v>3</v>
      </c>
      <c r="B8" t="s">
        <v>389</v>
      </c>
      <c r="C8" t="s">
        <v>198</v>
      </c>
      <c r="D8">
        <v>50806</v>
      </c>
      <c r="E8">
        <v>2012</v>
      </c>
      <c r="F8">
        <v>200</v>
      </c>
      <c r="G8" t="s">
        <v>354</v>
      </c>
      <c r="H8" s="72" t="s">
        <v>190</v>
      </c>
      <c r="I8" s="89">
        <v>77</v>
      </c>
      <c r="J8" s="91">
        <v>77</v>
      </c>
      <c r="K8" s="91">
        <v>76</v>
      </c>
      <c r="L8" s="86">
        <v>82</v>
      </c>
      <c r="M8" s="135">
        <f>L8+K8+J8+I8</f>
        <v>312</v>
      </c>
    </row>
    <row r="9" spans="1:15" ht="15" customHeight="1" x14ac:dyDescent="0.25">
      <c r="A9" s="25">
        <v>4</v>
      </c>
      <c r="B9" t="s">
        <v>388</v>
      </c>
      <c r="C9" t="s">
        <v>213</v>
      </c>
      <c r="D9">
        <v>50866</v>
      </c>
      <c r="E9">
        <v>2011</v>
      </c>
      <c r="F9">
        <v>69</v>
      </c>
      <c r="G9" t="s">
        <v>274</v>
      </c>
      <c r="H9" s="72" t="s">
        <v>190</v>
      </c>
      <c r="I9" s="89">
        <v>81</v>
      </c>
      <c r="J9" s="91">
        <v>82</v>
      </c>
      <c r="K9" s="91">
        <v>73</v>
      </c>
      <c r="L9" s="86">
        <v>72</v>
      </c>
      <c r="M9" s="135">
        <f>L9+K9+J9+I9</f>
        <v>308</v>
      </c>
    </row>
    <row r="10" spans="1:15" ht="15" customHeight="1" x14ac:dyDescent="0.25">
      <c r="A10" s="25">
        <v>5</v>
      </c>
      <c r="B10" t="s">
        <v>383</v>
      </c>
      <c r="C10" t="s">
        <v>301</v>
      </c>
      <c r="D10">
        <v>50871</v>
      </c>
      <c r="E10">
        <v>2011</v>
      </c>
      <c r="F10">
        <v>69</v>
      </c>
      <c r="G10" t="s">
        <v>274</v>
      </c>
      <c r="H10" s="72" t="s">
        <v>190</v>
      </c>
      <c r="I10" s="89">
        <v>78</v>
      </c>
      <c r="J10" s="91">
        <v>67</v>
      </c>
      <c r="K10" s="91">
        <v>82</v>
      </c>
      <c r="L10" s="86">
        <v>79</v>
      </c>
      <c r="M10" s="135">
        <f>L10+K10+J10+I10</f>
        <v>306</v>
      </c>
    </row>
    <row r="11" spans="1:15" ht="15" customHeight="1" x14ac:dyDescent="0.25">
      <c r="A11" s="25">
        <v>6</v>
      </c>
      <c r="B11" t="s">
        <v>386</v>
      </c>
      <c r="C11" t="s">
        <v>387</v>
      </c>
      <c r="D11">
        <v>50868</v>
      </c>
      <c r="E11">
        <v>2009</v>
      </c>
      <c r="F11">
        <v>69</v>
      </c>
      <c r="G11" t="s">
        <v>274</v>
      </c>
      <c r="H11" s="72" t="s">
        <v>190</v>
      </c>
      <c r="I11" s="126">
        <v>81</v>
      </c>
      <c r="J11" s="93">
        <v>70</v>
      </c>
      <c r="K11" s="93">
        <v>70</v>
      </c>
      <c r="L11" s="126">
        <v>70</v>
      </c>
      <c r="M11" s="135">
        <f>L11+K11+J11+I11</f>
        <v>291</v>
      </c>
    </row>
    <row r="12" spans="1:15" ht="15" customHeight="1" x14ac:dyDescent="0.25">
      <c r="A12" s="25">
        <v>7</v>
      </c>
      <c r="B12" t="s">
        <v>404</v>
      </c>
      <c r="C12" t="s">
        <v>134</v>
      </c>
      <c r="D12">
        <v>50867</v>
      </c>
      <c r="E12">
        <v>2011</v>
      </c>
      <c r="F12">
        <v>69</v>
      </c>
      <c r="G12" t="s">
        <v>274</v>
      </c>
      <c r="H12" s="72" t="s">
        <v>190</v>
      </c>
      <c r="I12" s="89">
        <v>78</v>
      </c>
      <c r="J12" s="91">
        <v>68</v>
      </c>
      <c r="K12" s="91">
        <v>56</v>
      </c>
      <c r="L12" s="86">
        <v>69</v>
      </c>
      <c r="M12" s="135">
        <f>L12+K12+J12+I12</f>
        <v>271</v>
      </c>
    </row>
    <row r="13" spans="1:15" ht="15" customHeight="1" x14ac:dyDescent="0.25">
      <c r="A13" s="25">
        <v>8</v>
      </c>
      <c r="B13" t="s">
        <v>406</v>
      </c>
      <c r="C13" t="s">
        <v>407</v>
      </c>
      <c r="E13">
        <v>2012</v>
      </c>
      <c r="F13">
        <v>69</v>
      </c>
      <c r="G13" t="s">
        <v>408</v>
      </c>
      <c r="H13" s="72" t="s">
        <v>190</v>
      </c>
      <c r="I13" s="89">
        <v>58</v>
      </c>
      <c r="J13" s="91">
        <v>60</v>
      </c>
      <c r="K13" s="91">
        <v>59</v>
      </c>
      <c r="L13" s="86">
        <v>58</v>
      </c>
      <c r="M13" s="135">
        <f>L13+K13+J13+I13</f>
        <v>235</v>
      </c>
    </row>
    <row r="14" spans="1:15" ht="12.75" customHeight="1" x14ac:dyDescent="0.25">
      <c r="A14" s="25"/>
      <c r="B14" s="25"/>
      <c r="G14" s="24"/>
      <c r="H14" s="25"/>
      <c r="I14" s="45"/>
      <c r="J14" s="34"/>
      <c r="K14" s="34"/>
    </row>
    <row r="15" spans="1:15" ht="23.45" customHeight="1" x14ac:dyDescent="0.25">
      <c r="A15" s="15"/>
      <c r="B15" s="107" t="s">
        <v>217</v>
      </c>
      <c r="C15" s="107" t="s">
        <v>176</v>
      </c>
      <c r="D15" s="15"/>
      <c r="E15" s="16"/>
      <c r="F15" s="16"/>
      <c r="G15" s="59"/>
      <c r="H15" s="74"/>
      <c r="I15" s="60"/>
      <c r="J15" s="36"/>
      <c r="K15" s="36"/>
      <c r="L15" s="35"/>
      <c r="M15" s="35"/>
      <c r="N15" s="35"/>
      <c r="O15" s="130"/>
    </row>
    <row r="16" spans="1:15" ht="12.75" customHeight="1" x14ac:dyDescent="0.25">
      <c r="A16" s="15" t="s">
        <v>11</v>
      </c>
      <c r="B16" s="15" t="s">
        <v>12</v>
      </c>
      <c r="C16" s="15" t="s">
        <v>13</v>
      </c>
      <c r="D16" s="19" t="s">
        <v>306</v>
      </c>
      <c r="E16" s="19" t="s">
        <v>14</v>
      </c>
      <c r="F16" s="19" t="s">
        <v>16</v>
      </c>
      <c r="G16" s="16" t="s">
        <v>17</v>
      </c>
      <c r="H16" s="15" t="s">
        <v>18</v>
      </c>
      <c r="I16" s="20">
        <v>1</v>
      </c>
      <c r="J16" s="21">
        <v>2</v>
      </c>
      <c r="K16" s="21">
        <v>3</v>
      </c>
      <c r="L16" s="55">
        <v>4</v>
      </c>
      <c r="M16" s="55">
        <v>5</v>
      </c>
      <c r="N16" s="55">
        <v>6</v>
      </c>
      <c r="O16" s="128" t="s">
        <v>19</v>
      </c>
    </row>
    <row r="17" spans="1:15" ht="15.75" x14ac:dyDescent="0.25">
      <c r="A17" s="25">
        <v>1</v>
      </c>
      <c r="B17" t="s">
        <v>409</v>
      </c>
      <c r="C17" t="s">
        <v>410</v>
      </c>
      <c r="D17">
        <v>42346</v>
      </c>
      <c r="E17">
        <v>2001</v>
      </c>
      <c r="F17">
        <v>69</v>
      </c>
      <c r="G17" t="s">
        <v>274</v>
      </c>
      <c r="H17" s="72" t="s">
        <v>217</v>
      </c>
      <c r="I17" s="89">
        <v>97</v>
      </c>
      <c r="J17" s="91">
        <v>97</v>
      </c>
      <c r="K17" s="91">
        <v>97</v>
      </c>
      <c r="L17" s="89">
        <v>96</v>
      </c>
      <c r="M17" s="89">
        <v>95</v>
      </c>
      <c r="N17" s="86">
        <v>93</v>
      </c>
      <c r="O17" s="135">
        <f>N17+M17+L17+K17+J17+I17</f>
        <v>575</v>
      </c>
    </row>
    <row r="18" spans="1:15" ht="15.75" x14ac:dyDescent="0.25">
      <c r="A18" s="25">
        <v>2</v>
      </c>
      <c r="B18" t="s">
        <v>347</v>
      </c>
      <c r="C18" t="s">
        <v>227</v>
      </c>
      <c r="D18">
        <v>10075</v>
      </c>
      <c r="E18">
        <v>1976</v>
      </c>
      <c r="F18">
        <v>319</v>
      </c>
      <c r="G18" t="s">
        <v>394</v>
      </c>
      <c r="H18" s="72" t="s">
        <v>217</v>
      </c>
      <c r="I18" s="89">
        <v>89</v>
      </c>
      <c r="J18" s="91">
        <v>92</v>
      </c>
      <c r="K18" s="91">
        <v>89</v>
      </c>
      <c r="L18" s="89">
        <v>92</v>
      </c>
      <c r="M18" s="89">
        <v>93</v>
      </c>
      <c r="N18" s="86">
        <v>91</v>
      </c>
      <c r="O18" s="135">
        <f>N18+M18+L18+K18+J18+I18</f>
        <v>546</v>
      </c>
    </row>
    <row r="19" spans="1:15" ht="15.75" x14ac:dyDescent="0.25">
      <c r="A19" s="25">
        <v>3</v>
      </c>
      <c r="B19" t="s">
        <v>346</v>
      </c>
      <c r="C19" t="s">
        <v>43</v>
      </c>
      <c r="D19">
        <v>40142</v>
      </c>
      <c r="E19">
        <v>2004</v>
      </c>
      <c r="F19">
        <v>200</v>
      </c>
      <c r="G19" t="s">
        <v>354</v>
      </c>
      <c r="H19" s="72" t="s">
        <v>217</v>
      </c>
      <c r="I19" s="89">
        <v>89</v>
      </c>
      <c r="J19" s="91">
        <v>88</v>
      </c>
      <c r="K19" s="91">
        <v>89</v>
      </c>
      <c r="L19" s="89">
        <v>86</v>
      </c>
      <c r="M19" s="89">
        <v>91</v>
      </c>
      <c r="N19" s="86">
        <v>89</v>
      </c>
      <c r="O19" s="135">
        <f>N19+M19+L19+K19+J19+I19</f>
        <v>532</v>
      </c>
    </row>
    <row r="20" spans="1:15" ht="15.75" x14ac:dyDescent="0.25">
      <c r="A20" s="25">
        <v>4</v>
      </c>
      <c r="B20" t="s">
        <v>393</v>
      </c>
      <c r="C20" t="s">
        <v>113</v>
      </c>
      <c r="D20">
        <v>20460</v>
      </c>
      <c r="E20">
        <v>1967</v>
      </c>
      <c r="F20"/>
      <c r="G20" t="s">
        <v>416</v>
      </c>
      <c r="H20" s="72" t="s">
        <v>217</v>
      </c>
      <c r="I20" s="89">
        <v>88</v>
      </c>
      <c r="J20" s="91">
        <v>87</v>
      </c>
      <c r="K20" s="91">
        <v>86</v>
      </c>
      <c r="L20" s="89">
        <v>90</v>
      </c>
      <c r="M20" s="89">
        <v>91</v>
      </c>
      <c r="N20" s="86">
        <v>86</v>
      </c>
      <c r="O20" s="135">
        <f>N20+M20+L20+K20+J20+I20</f>
        <v>528</v>
      </c>
    </row>
    <row r="21" spans="1:15" ht="15.75" x14ac:dyDescent="0.25">
      <c r="A21" s="25">
        <v>5</v>
      </c>
      <c r="B21" t="s">
        <v>362</v>
      </c>
      <c r="C21" t="s">
        <v>46</v>
      </c>
      <c r="D21">
        <v>43043</v>
      </c>
      <c r="E21">
        <v>2004</v>
      </c>
      <c r="F21">
        <v>69</v>
      </c>
      <c r="G21" t="s">
        <v>274</v>
      </c>
      <c r="H21" s="72" t="s">
        <v>217</v>
      </c>
      <c r="I21" s="89">
        <v>86</v>
      </c>
      <c r="J21" s="91">
        <v>85</v>
      </c>
      <c r="K21" s="91">
        <v>90</v>
      </c>
      <c r="L21" s="89">
        <v>83</v>
      </c>
      <c r="M21" s="89">
        <v>89</v>
      </c>
      <c r="N21" s="86">
        <v>94</v>
      </c>
      <c r="O21" s="135">
        <f>N21+M21+L21+K21+J21+I21</f>
        <v>527</v>
      </c>
    </row>
    <row r="22" spans="1:15" ht="15.75" x14ac:dyDescent="0.25">
      <c r="A22" s="25">
        <v>6</v>
      </c>
      <c r="B22" t="s">
        <v>276</v>
      </c>
      <c r="C22" t="s">
        <v>113</v>
      </c>
      <c r="D22">
        <v>6254</v>
      </c>
      <c r="E22">
        <v>1976</v>
      </c>
      <c r="F22">
        <v>319</v>
      </c>
      <c r="G22" t="s">
        <v>394</v>
      </c>
      <c r="H22" s="72" t="s">
        <v>217</v>
      </c>
      <c r="I22" s="89">
        <v>88</v>
      </c>
      <c r="J22" s="91">
        <v>89</v>
      </c>
      <c r="K22" s="91">
        <v>83</v>
      </c>
      <c r="L22" s="89">
        <v>95</v>
      </c>
      <c r="M22" s="89">
        <v>85</v>
      </c>
      <c r="N22" s="86">
        <v>82</v>
      </c>
      <c r="O22" s="135">
        <f>N22+M22+L22+K22+J22+I22</f>
        <v>522</v>
      </c>
    </row>
    <row r="23" spans="1:15" ht="15.75" x14ac:dyDescent="0.25">
      <c r="A23" s="25">
        <v>7</v>
      </c>
      <c r="B23" t="s">
        <v>275</v>
      </c>
      <c r="C23" t="s">
        <v>268</v>
      </c>
      <c r="D23">
        <v>8983</v>
      </c>
      <c r="E23">
        <v>1963</v>
      </c>
      <c r="F23">
        <v>69</v>
      </c>
      <c r="G23" t="s">
        <v>274</v>
      </c>
      <c r="H23" s="72" t="s">
        <v>217</v>
      </c>
      <c r="I23" s="89">
        <v>86</v>
      </c>
      <c r="J23" s="91">
        <v>88</v>
      </c>
      <c r="K23" s="91">
        <v>87</v>
      </c>
      <c r="L23" s="89">
        <v>81</v>
      </c>
      <c r="M23" s="89">
        <v>89</v>
      </c>
      <c r="N23" s="86">
        <v>89</v>
      </c>
      <c r="O23" s="135">
        <f>N23+M23+L23+K23+J23+I23</f>
        <v>520</v>
      </c>
    </row>
    <row r="24" spans="1:15" ht="15.75" x14ac:dyDescent="0.25">
      <c r="A24" s="25">
        <v>8</v>
      </c>
      <c r="B24" t="s">
        <v>411</v>
      </c>
      <c r="C24" t="s">
        <v>182</v>
      </c>
      <c r="D24">
        <v>27359</v>
      </c>
      <c r="E24">
        <v>1971</v>
      </c>
      <c r="F24">
        <v>69</v>
      </c>
      <c r="G24" t="s">
        <v>274</v>
      </c>
      <c r="H24" s="72" t="s">
        <v>217</v>
      </c>
      <c r="I24" s="89">
        <v>90</v>
      </c>
      <c r="J24" s="91">
        <v>76</v>
      </c>
      <c r="K24" s="91">
        <v>91</v>
      </c>
      <c r="L24" s="89">
        <v>87</v>
      </c>
      <c r="M24" s="89">
        <v>89</v>
      </c>
      <c r="N24" s="86">
        <v>87</v>
      </c>
      <c r="O24" s="135">
        <f>N24+M24+L24+K24+J24+I24</f>
        <v>520</v>
      </c>
    </row>
    <row r="25" spans="1:15" ht="15.75" x14ac:dyDescent="0.25">
      <c r="A25" s="25">
        <v>9</v>
      </c>
      <c r="B25" t="s">
        <v>226</v>
      </c>
      <c r="C25" t="s">
        <v>227</v>
      </c>
      <c r="D25">
        <v>1516</v>
      </c>
      <c r="E25">
        <v>1973</v>
      </c>
      <c r="F25">
        <v>772</v>
      </c>
      <c r="G25" t="s">
        <v>278</v>
      </c>
      <c r="H25" s="72" t="s">
        <v>217</v>
      </c>
      <c r="I25" s="89">
        <v>85</v>
      </c>
      <c r="J25" s="91">
        <v>93</v>
      </c>
      <c r="K25" s="91">
        <v>80</v>
      </c>
      <c r="L25" s="89">
        <v>88</v>
      </c>
      <c r="M25" s="89">
        <v>85</v>
      </c>
      <c r="N25" s="86">
        <v>85</v>
      </c>
      <c r="O25" s="135">
        <f>N25+M25+L25+K25+J25+I25</f>
        <v>516</v>
      </c>
    </row>
    <row r="26" spans="1:15" ht="15.75" x14ac:dyDescent="0.25">
      <c r="A26" s="25">
        <v>10</v>
      </c>
      <c r="B26" t="s">
        <v>362</v>
      </c>
      <c r="C26" t="s">
        <v>235</v>
      </c>
      <c r="D26">
        <v>1575</v>
      </c>
      <c r="E26">
        <v>1969</v>
      </c>
      <c r="F26">
        <v>69</v>
      </c>
      <c r="G26" t="s">
        <v>274</v>
      </c>
      <c r="H26" s="72" t="s">
        <v>217</v>
      </c>
      <c r="I26" s="89">
        <v>81</v>
      </c>
      <c r="J26" s="91">
        <v>88</v>
      </c>
      <c r="K26" s="91">
        <v>81</v>
      </c>
      <c r="L26" s="89">
        <v>88</v>
      </c>
      <c r="M26" s="89">
        <v>85</v>
      </c>
      <c r="N26" s="86">
        <v>90</v>
      </c>
      <c r="O26" s="135">
        <f>N26+M26+L26+K26+J26+I26</f>
        <v>513</v>
      </c>
    </row>
    <row r="27" spans="1:15" ht="15.75" x14ac:dyDescent="0.25">
      <c r="A27" s="25">
        <v>11</v>
      </c>
      <c r="B27" t="s">
        <v>139</v>
      </c>
      <c r="C27" t="s">
        <v>234</v>
      </c>
      <c r="D27">
        <v>44469</v>
      </c>
      <c r="E27">
        <v>1973</v>
      </c>
      <c r="F27">
        <v>366</v>
      </c>
      <c r="G27" t="s">
        <v>277</v>
      </c>
      <c r="H27" s="72" t="s">
        <v>217</v>
      </c>
      <c r="I27" s="89">
        <v>83</v>
      </c>
      <c r="J27" s="91">
        <v>83</v>
      </c>
      <c r="K27" s="91">
        <v>87</v>
      </c>
      <c r="L27" s="89">
        <v>86</v>
      </c>
      <c r="M27" s="89">
        <v>80</v>
      </c>
      <c r="N27" s="86">
        <v>88</v>
      </c>
      <c r="O27" s="135">
        <f>N27+M27+L27+K27+J27+I27</f>
        <v>507</v>
      </c>
    </row>
    <row r="28" spans="1:15" ht="15.75" x14ac:dyDescent="0.25">
      <c r="A28" s="25">
        <v>12</v>
      </c>
      <c r="B28" t="s">
        <v>348</v>
      </c>
      <c r="C28" t="s">
        <v>349</v>
      </c>
      <c r="D28">
        <v>6255</v>
      </c>
      <c r="E28">
        <v>1978</v>
      </c>
      <c r="F28">
        <v>319</v>
      </c>
      <c r="G28" t="s">
        <v>394</v>
      </c>
      <c r="H28" s="72" t="s">
        <v>217</v>
      </c>
      <c r="I28" s="89">
        <v>81</v>
      </c>
      <c r="J28" s="91">
        <v>80</v>
      </c>
      <c r="K28" s="91">
        <v>85</v>
      </c>
      <c r="L28" s="89">
        <v>88</v>
      </c>
      <c r="M28" s="89">
        <v>85</v>
      </c>
      <c r="N28" s="86">
        <v>84</v>
      </c>
      <c r="O28" s="135">
        <f>N28+M28+L28+K28+J28+I28</f>
        <v>503</v>
      </c>
    </row>
    <row r="29" spans="1:15" ht="15.75" x14ac:dyDescent="0.25">
      <c r="A29" s="25">
        <v>13</v>
      </c>
      <c r="B29" t="s">
        <v>157</v>
      </c>
      <c r="C29" t="s">
        <v>52</v>
      </c>
      <c r="D29">
        <v>45520</v>
      </c>
      <c r="E29">
        <v>1976</v>
      </c>
      <c r="F29">
        <v>366</v>
      </c>
      <c r="G29" t="s">
        <v>277</v>
      </c>
      <c r="H29" s="72" t="s">
        <v>217</v>
      </c>
      <c r="I29" s="89">
        <v>81</v>
      </c>
      <c r="J29" s="91">
        <v>74</v>
      </c>
      <c r="K29" s="91">
        <v>81</v>
      </c>
      <c r="L29" s="89">
        <v>86</v>
      </c>
      <c r="M29" s="89">
        <v>85</v>
      </c>
      <c r="N29" s="86">
        <v>87</v>
      </c>
      <c r="O29" s="135">
        <f>N29+M29+L29+K29+J29+I29</f>
        <v>494</v>
      </c>
    </row>
    <row r="30" spans="1:15" ht="15.75" x14ac:dyDescent="0.25">
      <c r="A30" s="25">
        <v>14</v>
      </c>
      <c r="B30" t="s">
        <v>151</v>
      </c>
      <c r="C30" t="s">
        <v>234</v>
      </c>
      <c r="D30">
        <v>28827</v>
      </c>
      <c r="E30">
        <v>1973</v>
      </c>
      <c r="F30">
        <v>200</v>
      </c>
      <c r="G30" t="s">
        <v>354</v>
      </c>
      <c r="H30" s="72" t="s">
        <v>217</v>
      </c>
      <c r="I30" s="89">
        <v>76</v>
      </c>
      <c r="J30" s="91">
        <v>76</v>
      </c>
      <c r="K30" s="91">
        <v>83</v>
      </c>
      <c r="L30" s="89">
        <v>77</v>
      </c>
      <c r="M30" s="89">
        <v>66</v>
      </c>
      <c r="N30" s="86">
        <v>80</v>
      </c>
      <c r="O30" s="135">
        <f>N30+M30+L30+K30+J30+I30</f>
        <v>458</v>
      </c>
    </row>
    <row r="31" spans="1:15" ht="15.75" x14ac:dyDescent="0.25">
      <c r="A31" s="25">
        <v>15</v>
      </c>
      <c r="B31" t="s">
        <v>246</v>
      </c>
      <c r="C31" t="s">
        <v>247</v>
      </c>
      <c r="D31">
        <v>6252</v>
      </c>
      <c r="E31">
        <v>1956</v>
      </c>
      <c r="F31">
        <v>319</v>
      </c>
      <c r="G31" t="s">
        <v>394</v>
      </c>
      <c r="H31" s="72" t="s">
        <v>217</v>
      </c>
      <c r="I31" s="89">
        <v>80</v>
      </c>
      <c r="J31" s="91">
        <v>76</v>
      </c>
      <c r="K31" s="91">
        <v>79</v>
      </c>
      <c r="L31" s="89">
        <v>76</v>
      </c>
      <c r="M31" s="89">
        <v>66</v>
      </c>
      <c r="N31" s="86">
        <v>66</v>
      </c>
      <c r="O31" s="135">
        <f>N31+M31+L31+K31+J31+I31</f>
        <v>443</v>
      </c>
    </row>
    <row r="32" spans="1:15" ht="15.75" x14ac:dyDescent="0.25">
      <c r="A32" s="25">
        <v>16</v>
      </c>
      <c r="B32" t="s">
        <v>254</v>
      </c>
      <c r="C32" t="s">
        <v>255</v>
      </c>
      <c r="D32">
        <v>5826</v>
      </c>
      <c r="E32">
        <v>1957</v>
      </c>
      <c r="F32">
        <v>772</v>
      </c>
      <c r="G32" t="s">
        <v>278</v>
      </c>
      <c r="H32" s="72" t="s">
        <v>217</v>
      </c>
      <c r="I32" s="89">
        <v>50</v>
      </c>
      <c r="J32" s="91">
        <v>49</v>
      </c>
      <c r="K32" s="91">
        <v>68</v>
      </c>
      <c r="L32" s="89">
        <v>59</v>
      </c>
      <c r="M32" s="89">
        <v>57</v>
      </c>
      <c r="N32" s="86">
        <v>61</v>
      </c>
      <c r="O32" s="135">
        <f>N32+M32+L32+K32+J32+I32</f>
        <v>344</v>
      </c>
    </row>
    <row r="33" spans="1:15" ht="12.75" customHeight="1" x14ac:dyDescent="0.3">
      <c r="C33" s="31"/>
      <c r="D33" s="125"/>
      <c r="E33"/>
      <c r="F33"/>
      <c r="G33"/>
      <c r="H33" s="25"/>
      <c r="I33" s="92"/>
      <c r="J33" s="93"/>
      <c r="K33" s="93"/>
      <c r="L33" s="94"/>
      <c r="M33" s="94"/>
      <c r="N33" s="94"/>
    </row>
    <row r="34" spans="1:15" ht="19.899999999999999" customHeight="1" x14ac:dyDescent="0.25">
      <c r="A34" s="15"/>
      <c r="B34" s="102" t="s">
        <v>217</v>
      </c>
      <c r="C34" s="102" t="s">
        <v>258</v>
      </c>
      <c r="D34" s="15"/>
      <c r="E34" s="16"/>
      <c r="F34" s="16"/>
      <c r="G34" s="16"/>
      <c r="H34" s="16"/>
      <c r="I34" s="95"/>
      <c r="J34" s="96"/>
      <c r="K34" s="97"/>
      <c r="L34" s="98"/>
      <c r="M34" s="98"/>
      <c r="N34" s="98"/>
      <c r="O34" s="128"/>
    </row>
    <row r="35" spans="1:15" ht="12.75" customHeight="1" x14ac:dyDescent="0.25">
      <c r="A35" s="15" t="s">
        <v>11</v>
      </c>
      <c r="B35" s="15" t="s">
        <v>12</v>
      </c>
      <c r="C35" s="15" t="s">
        <v>13</v>
      </c>
      <c r="D35" s="19" t="s">
        <v>306</v>
      </c>
      <c r="E35" s="19" t="s">
        <v>14</v>
      </c>
      <c r="F35" s="19" t="s">
        <v>16</v>
      </c>
      <c r="G35" s="16" t="s">
        <v>17</v>
      </c>
      <c r="H35" s="15" t="s">
        <v>18</v>
      </c>
      <c r="I35" s="99">
        <v>1</v>
      </c>
      <c r="J35" s="100">
        <v>2</v>
      </c>
      <c r="K35" s="100">
        <v>3</v>
      </c>
      <c r="L35" s="101">
        <v>4</v>
      </c>
      <c r="M35" s="101">
        <v>5</v>
      </c>
      <c r="N35" s="101">
        <v>6</v>
      </c>
      <c r="O35" s="128" t="s">
        <v>19</v>
      </c>
    </row>
    <row r="36" spans="1:15" ht="20.45" customHeight="1" x14ac:dyDescent="0.25">
      <c r="A36" s="25">
        <v>1</v>
      </c>
      <c r="B36" t="s">
        <v>390</v>
      </c>
      <c r="C36" t="s">
        <v>391</v>
      </c>
      <c r="D36">
        <v>45478</v>
      </c>
      <c r="E36">
        <v>2007</v>
      </c>
      <c r="F36">
        <v>69</v>
      </c>
      <c r="G36" t="s">
        <v>274</v>
      </c>
      <c r="H36" s="72" t="s">
        <v>217</v>
      </c>
      <c r="I36" s="89">
        <v>92</v>
      </c>
      <c r="J36" s="91">
        <v>90</v>
      </c>
      <c r="K36" s="91">
        <v>95</v>
      </c>
      <c r="L36" s="89">
        <v>92</v>
      </c>
      <c r="M36" s="89">
        <v>92</v>
      </c>
      <c r="N36" s="86">
        <v>91</v>
      </c>
      <c r="O36" s="135">
        <f>N36+M36+L36+K36+J36+I36</f>
        <v>552</v>
      </c>
    </row>
    <row r="37" spans="1:15" ht="20.45" customHeight="1" x14ac:dyDescent="0.25">
      <c r="A37" s="4">
        <v>2</v>
      </c>
      <c r="B37" t="s">
        <v>384</v>
      </c>
      <c r="C37" t="s">
        <v>385</v>
      </c>
      <c r="D37">
        <v>50870</v>
      </c>
      <c r="E37">
        <v>2009</v>
      </c>
      <c r="F37">
        <v>69</v>
      </c>
      <c r="G37" t="s">
        <v>274</v>
      </c>
      <c r="H37" s="72" t="s">
        <v>217</v>
      </c>
      <c r="I37" s="89">
        <v>93</v>
      </c>
      <c r="J37" s="91">
        <v>85</v>
      </c>
      <c r="K37" s="91">
        <v>90</v>
      </c>
      <c r="L37" s="89">
        <v>84</v>
      </c>
      <c r="M37" s="89">
        <v>88</v>
      </c>
      <c r="N37" s="86">
        <v>93</v>
      </c>
      <c r="O37" s="135">
        <f>N37+M37+L37+K37+J37+I37</f>
        <v>533</v>
      </c>
    </row>
    <row r="38" spans="1:15" ht="20.45" customHeight="1" x14ac:dyDescent="0.25">
      <c r="A38" s="4">
        <v>3</v>
      </c>
      <c r="B38" t="s">
        <v>267</v>
      </c>
      <c r="C38" t="s">
        <v>412</v>
      </c>
      <c r="D38">
        <v>45512</v>
      </c>
      <c r="E38">
        <v>2007</v>
      </c>
      <c r="F38">
        <v>200</v>
      </c>
      <c r="G38" t="s">
        <v>354</v>
      </c>
      <c r="H38" s="72" t="s">
        <v>217</v>
      </c>
      <c r="I38" s="89">
        <v>79</v>
      </c>
      <c r="J38" s="91">
        <v>89</v>
      </c>
      <c r="K38" s="91">
        <v>86</v>
      </c>
      <c r="L38" s="89">
        <v>85</v>
      </c>
      <c r="M38" s="89">
        <v>89</v>
      </c>
      <c r="N38" s="86">
        <v>78</v>
      </c>
      <c r="O38" s="135">
        <f>N38+M38+L38+K38+J38+I38</f>
        <v>506</v>
      </c>
    </row>
    <row r="39" spans="1:15" ht="20.45" customHeight="1" x14ac:dyDescent="0.25">
      <c r="A39" s="4">
        <v>4</v>
      </c>
      <c r="B39" t="s">
        <v>414</v>
      </c>
      <c r="C39" t="s">
        <v>413</v>
      </c>
      <c r="D39">
        <v>50361</v>
      </c>
      <c r="E39">
        <v>1993</v>
      </c>
      <c r="F39">
        <v>69</v>
      </c>
      <c r="G39" t="s">
        <v>274</v>
      </c>
      <c r="H39" s="72" t="s">
        <v>217</v>
      </c>
      <c r="I39" s="89">
        <v>82</v>
      </c>
      <c r="J39" s="91">
        <v>83</v>
      </c>
      <c r="K39" s="91">
        <v>82</v>
      </c>
      <c r="L39" s="89">
        <v>84</v>
      </c>
      <c r="M39" s="89">
        <v>86</v>
      </c>
      <c r="N39" s="86">
        <v>83</v>
      </c>
      <c r="O39" s="135">
        <f>N39+M39+L39+K39+J39+I39</f>
        <v>500</v>
      </c>
    </row>
  </sheetData>
  <sheetProtection selectLockedCells="1" selectUnlockedCells="1"/>
  <sortState xmlns:xlrd2="http://schemas.microsoft.com/office/spreadsheetml/2017/richdata2" ref="B36:O39">
    <sortCondition descending="1" ref="O36:O39"/>
  </sortState>
  <phoneticPr fontId="26" type="noConversion"/>
  <hyperlinks>
    <hyperlink ref="N1" location="Souhrn!A1" display="ZPĚT" xr:uid="{BED9D593-6663-4DC5-9A91-EFE01D9F6D25}"/>
  </hyperlinks>
  <pageMargins left="0.78740157480314965" right="0.78740157480314965" top="1.0629921259842521" bottom="1.0629921259842521" header="0.78740157480314965" footer="0.78740157480314965"/>
  <pageSetup paperSize="9" scale="65" firstPageNumber="0" orientation="landscape" r:id="rId1"/>
  <headerFooter alignWithMargins="0">
    <oddHeader>&amp;C&amp;"Times New Roman,obyčejné"&amp;12ffffff&amp;A</oddHeader>
    <oddFooter>&amp;C&amp;"Times New Roman,obyčejné"&amp;12ffffffStránka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7E9C-F4DA-4285-8FD5-7C8659771CD4}">
  <sheetPr codeName="List7">
    <pageSetUpPr fitToPage="1"/>
  </sheetPr>
  <dimension ref="A1:O200"/>
  <sheetViews>
    <sheetView workbookViewId="0">
      <selection activeCell="P16" sqref="P16"/>
    </sheetView>
  </sheetViews>
  <sheetFormatPr defaultRowHeight="15" x14ac:dyDescent="0.25"/>
  <cols>
    <col min="1" max="1" width="10.85546875" customWidth="1"/>
    <col min="2" max="2" width="20.42578125" customWidth="1"/>
    <col min="3" max="3" width="12.85546875" customWidth="1"/>
    <col min="4" max="4" width="8.42578125" customWidth="1"/>
    <col min="5" max="5" width="10.7109375" style="4" customWidth="1"/>
    <col min="6" max="6" width="9.7109375" style="4" customWidth="1"/>
    <col min="7" max="7" width="21.140625" style="4" customWidth="1"/>
    <col min="8" max="8" width="13.28515625" style="4" customWidth="1"/>
    <col min="9" max="9" width="5.7109375" customWidth="1"/>
    <col min="10" max="11" width="5.7109375" style="5" customWidth="1"/>
    <col min="12" max="15" width="5.85546875" customWidth="1"/>
    <col min="19" max="19" width="17.5703125" customWidth="1"/>
  </cols>
  <sheetData>
    <row r="1" spans="1:15" ht="22.5" customHeight="1" x14ac:dyDescent="0.4">
      <c r="A1" s="12" t="str">
        <f>Souhrn!B1</f>
        <v>Českolipská Liga 25/26</v>
      </c>
      <c r="B1" s="7"/>
      <c r="C1" s="6" t="str">
        <f>Souhrn!B2</f>
        <v>4. kolo</v>
      </c>
      <c r="D1" s="8" t="s">
        <v>7</v>
      </c>
      <c r="E1" s="9"/>
      <c r="F1" s="9"/>
      <c r="G1" s="9"/>
      <c r="H1" s="9"/>
      <c r="I1" s="10"/>
      <c r="L1" s="11" t="s">
        <v>8</v>
      </c>
    </row>
    <row r="2" spans="1:15" ht="20.25" customHeight="1" x14ac:dyDescent="0.25">
      <c r="A2" s="81">
        <f>Souhrn!B3</f>
        <v>46103</v>
      </c>
      <c r="B2" s="10"/>
      <c r="C2" s="10"/>
      <c r="D2" s="10"/>
      <c r="E2" s="9"/>
      <c r="F2" s="9"/>
      <c r="G2" s="9"/>
      <c r="H2" s="9"/>
      <c r="I2" s="10"/>
    </row>
    <row r="3" spans="1:15" ht="20.25" customHeight="1" x14ac:dyDescent="0.4">
      <c r="A3" s="13"/>
      <c r="B3" s="83" t="s">
        <v>266</v>
      </c>
    </row>
    <row r="4" spans="1:15" s="18" customFormat="1" ht="20.25" customHeight="1" x14ac:dyDescent="0.25">
      <c r="A4" s="14" t="s">
        <v>9</v>
      </c>
      <c r="B4" s="15" t="s">
        <v>10</v>
      </c>
      <c r="C4" s="15"/>
      <c r="D4" s="15"/>
      <c r="E4" s="16"/>
      <c r="F4" s="16"/>
      <c r="G4" s="16"/>
      <c r="H4" s="16"/>
      <c r="I4" s="15"/>
      <c r="J4" s="17"/>
      <c r="K4" s="17"/>
      <c r="L4" s="15"/>
    </row>
    <row r="5" spans="1:15" s="18" customFormat="1" ht="12.75" customHeight="1" x14ac:dyDescent="0.25">
      <c r="A5" s="15" t="s">
        <v>11</v>
      </c>
      <c r="B5" s="15" t="s">
        <v>12</v>
      </c>
      <c r="C5" s="15" t="s">
        <v>13</v>
      </c>
      <c r="D5" s="19" t="s">
        <v>14</v>
      </c>
      <c r="E5" s="19" t="s">
        <v>15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22" t="s">
        <v>19</v>
      </c>
      <c r="M5" s="23"/>
      <c r="N5" s="23"/>
      <c r="O5" s="23"/>
    </row>
    <row r="6" spans="1:15" ht="12.75" customHeight="1" x14ac:dyDescent="0.25">
      <c r="A6" s="4" t="s">
        <v>20</v>
      </c>
      <c r="B6" t="s">
        <v>21</v>
      </c>
      <c r="C6" t="s">
        <v>22</v>
      </c>
      <c r="D6" s="24">
        <v>2013</v>
      </c>
      <c r="E6" s="24">
        <v>44480</v>
      </c>
      <c r="F6" s="24" t="s">
        <v>23</v>
      </c>
      <c r="G6" s="25" t="s">
        <v>24</v>
      </c>
      <c r="H6" s="26" t="s">
        <v>10</v>
      </c>
      <c r="I6" s="27">
        <v>102.6</v>
      </c>
      <c r="J6" s="27">
        <v>102.4</v>
      </c>
      <c r="K6" s="28">
        <v>105</v>
      </c>
      <c r="L6" s="29">
        <f t="shared" ref="L6:L11" si="0">K6+J6+I6</f>
        <v>310</v>
      </c>
      <c r="M6" s="30"/>
      <c r="N6" s="30"/>
      <c r="O6" s="30"/>
    </row>
    <row r="7" spans="1:15" ht="12.75" customHeight="1" x14ac:dyDescent="0.25">
      <c r="A7" s="4" t="s">
        <v>25</v>
      </c>
      <c r="B7" s="31" t="s">
        <v>26</v>
      </c>
      <c r="C7" s="31" t="s">
        <v>27</v>
      </c>
      <c r="D7" s="32"/>
      <c r="E7" s="32" t="s">
        <v>28</v>
      </c>
      <c r="F7" s="32" t="s">
        <v>29</v>
      </c>
      <c r="G7" s="32" t="s">
        <v>30</v>
      </c>
      <c r="H7" s="33" t="s">
        <v>10</v>
      </c>
      <c r="I7" s="27">
        <v>93.4</v>
      </c>
      <c r="J7" s="27">
        <v>96.7</v>
      </c>
      <c r="K7" s="28">
        <v>95.8</v>
      </c>
      <c r="L7" s="29">
        <f t="shared" si="0"/>
        <v>285.89999999999998</v>
      </c>
      <c r="M7" s="30"/>
      <c r="N7" s="30"/>
      <c r="O7" s="30"/>
    </row>
    <row r="8" spans="1:15" ht="12.75" customHeight="1" x14ac:dyDescent="0.25">
      <c r="A8" s="4" t="s">
        <v>31</v>
      </c>
      <c r="B8" s="31" t="s">
        <v>32</v>
      </c>
      <c r="C8" s="31" t="s">
        <v>33</v>
      </c>
      <c r="D8" s="24">
        <v>2014</v>
      </c>
      <c r="E8" s="24" t="s">
        <v>28</v>
      </c>
      <c r="F8" s="32" t="s">
        <v>34</v>
      </c>
      <c r="G8" s="24" t="s">
        <v>35</v>
      </c>
      <c r="H8" s="33" t="s">
        <v>10</v>
      </c>
      <c r="I8" s="27">
        <v>95.2</v>
      </c>
      <c r="J8" s="27">
        <v>91.6</v>
      </c>
      <c r="K8" s="28">
        <v>88.9</v>
      </c>
      <c r="L8" s="29">
        <f t="shared" si="0"/>
        <v>275.7</v>
      </c>
      <c r="M8" s="30"/>
      <c r="N8" s="30"/>
      <c r="O8" s="30"/>
    </row>
    <row r="9" spans="1:15" ht="12.75" customHeight="1" x14ac:dyDescent="0.25">
      <c r="A9" s="4" t="s">
        <v>36</v>
      </c>
      <c r="B9" s="31" t="s">
        <v>37</v>
      </c>
      <c r="C9" s="31" t="s">
        <v>38</v>
      </c>
      <c r="D9" s="24">
        <v>2015</v>
      </c>
      <c r="E9" s="24">
        <v>45032</v>
      </c>
      <c r="F9" s="24" t="s">
        <v>39</v>
      </c>
      <c r="G9" s="24" t="s">
        <v>40</v>
      </c>
      <c r="H9" s="33" t="s">
        <v>10</v>
      </c>
      <c r="I9" s="27">
        <v>84.7</v>
      </c>
      <c r="J9" s="27">
        <v>86.2</v>
      </c>
      <c r="K9" s="28">
        <v>85.8</v>
      </c>
      <c r="L9" s="29">
        <f t="shared" si="0"/>
        <v>256.7</v>
      </c>
      <c r="M9" s="30"/>
      <c r="N9" s="30"/>
      <c r="O9" s="30"/>
    </row>
    <row r="10" spans="1:15" ht="12.75" customHeight="1" x14ac:dyDescent="0.25">
      <c r="A10" s="4" t="s">
        <v>41</v>
      </c>
      <c r="B10" t="s">
        <v>42</v>
      </c>
      <c r="C10" t="s">
        <v>43</v>
      </c>
      <c r="D10" s="24">
        <v>2013</v>
      </c>
      <c r="E10" s="24"/>
      <c r="F10" s="24" t="s">
        <v>23</v>
      </c>
      <c r="G10" s="25" t="s">
        <v>24</v>
      </c>
      <c r="H10" s="26" t="s">
        <v>10</v>
      </c>
      <c r="I10" s="27">
        <v>76.3</v>
      </c>
      <c r="J10" s="27">
        <v>76.400000000000006</v>
      </c>
      <c r="K10" s="28">
        <v>76.5</v>
      </c>
      <c r="L10" s="29">
        <f t="shared" si="0"/>
        <v>229.2</v>
      </c>
      <c r="M10" s="30"/>
      <c r="N10" s="30"/>
      <c r="O10" s="30"/>
    </row>
    <row r="11" spans="1:15" ht="12.75" customHeight="1" x14ac:dyDescent="0.25">
      <c r="A11" s="4" t="s">
        <v>44</v>
      </c>
      <c r="B11" t="s">
        <v>45</v>
      </c>
      <c r="C11" t="s">
        <v>46</v>
      </c>
      <c r="D11" s="24">
        <v>2014</v>
      </c>
      <c r="E11" s="24"/>
      <c r="F11" s="24" t="s">
        <v>23</v>
      </c>
      <c r="G11" s="25" t="s">
        <v>24</v>
      </c>
      <c r="H11" s="26" t="s">
        <v>10</v>
      </c>
      <c r="I11" s="27">
        <v>50.3</v>
      </c>
      <c r="J11" s="27">
        <v>62.6</v>
      </c>
      <c r="K11" s="28">
        <v>76.5</v>
      </c>
      <c r="L11" s="29">
        <f t="shared" si="0"/>
        <v>189.39999999999998</v>
      </c>
      <c r="M11" s="30"/>
      <c r="N11" s="30"/>
      <c r="O11" s="30"/>
    </row>
    <row r="12" spans="1:15" ht="12.75" customHeight="1" x14ac:dyDescent="0.25">
      <c r="B12" s="24"/>
      <c r="C12" s="31"/>
      <c r="D12" s="31"/>
      <c r="E12" s="24"/>
      <c r="F12" s="24"/>
      <c r="G12" s="32"/>
      <c r="H12" s="24"/>
      <c r="I12" s="30"/>
      <c r="J12" s="34"/>
      <c r="K12" s="34"/>
      <c r="L12" s="30"/>
    </row>
    <row r="13" spans="1:15" ht="12.75" customHeight="1" x14ac:dyDescent="0.25">
      <c r="B13" s="24"/>
      <c r="C13" s="31"/>
      <c r="D13" s="31"/>
      <c r="E13" s="24"/>
      <c r="F13" s="24"/>
      <c r="G13" s="32"/>
      <c r="H13" s="24"/>
      <c r="I13" s="30"/>
      <c r="J13" s="34"/>
      <c r="K13" s="34"/>
      <c r="L13" s="30"/>
    </row>
    <row r="14" spans="1:15" s="18" customFormat="1" ht="12.75" customHeight="1" x14ac:dyDescent="0.25">
      <c r="A14" s="15" t="s">
        <v>9</v>
      </c>
      <c r="B14" s="15" t="s">
        <v>47</v>
      </c>
      <c r="C14" s="15"/>
      <c r="D14" s="15"/>
      <c r="E14" s="19"/>
      <c r="F14" s="19"/>
      <c r="G14" s="19"/>
      <c r="H14" s="16"/>
      <c r="I14" s="35"/>
      <c r="J14" s="36"/>
      <c r="K14" s="36"/>
      <c r="L14" s="35"/>
      <c r="M14" s="23"/>
      <c r="N14" s="23"/>
      <c r="O14" s="23"/>
    </row>
    <row r="15" spans="1:15" ht="12.75" customHeight="1" x14ac:dyDescent="0.25">
      <c r="A15" s="15" t="s">
        <v>11</v>
      </c>
      <c r="B15" s="15" t="s">
        <v>12</v>
      </c>
      <c r="C15" s="15" t="s">
        <v>13</v>
      </c>
      <c r="D15" s="19" t="s">
        <v>14</v>
      </c>
      <c r="E15" s="19" t="s">
        <v>15</v>
      </c>
      <c r="F15" s="19" t="s">
        <v>16</v>
      </c>
      <c r="G15" s="16" t="s">
        <v>17</v>
      </c>
      <c r="H15" s="15" t="s">
        <v>18</v>
      </c>
      <c r="I15" s="20">
        <v>1</v>
      </c>
      <c r="J15" s="21">
        <v>2</v>
      </c>
      <c r="K15" s="21">
        <v>3</v>
      </c>
      <c r="L15" s="22" t="s">
        <v>19</v>
      </c>
      <c r="M15" s="30"/>
      <c r="N15" s="30"/>
      <c r="O15" s="30"/>
    </row>
    <row r="16" spans="1:15" ht="12.75" customHeight="1" x14ac:dyDescent="0.25">
      <c r="A16" s="25" t="s">
        <v>20</v>
      </c>
      <c r="B16" s="31" t="s">
        <v>48</v>
      </c>
      <c r="C16" s="31" t="s">
        <v>49</v>
      </c>
      <c r="D16" s="24">
        <v>2011</v>
      </c>
      <c r="E16" s="24">
        <v>43768</v>
      </c>
      <c r="F16" s="24" t="s">
        <v>34</v>
      </c>
      <c r="G16" s="24" t="s">
        <v>35</v>
      </c>
      <c r="H16" s="37" t="s">
        <v>50</v>
      </c>
      <c r="I16" s="27">
        <v>104.7</v>
      </c>
      <c r="J16" s="27">
        <v>102.3</v>
      </c>
      <c r="K16" s="28">
        <v>103.9</v>
      </c>
      <c r="L16" s="29">
        <f t="shared" ref="L16:L35" si="1">K16+J16+I16</f>
        <v>310.89999999999998</v>
      </c>
      <c r="M16" s="30"/>
      <c r="N16" s="30"/>
      <c r="O16" s="30"/>
    </row>
    <row r="17" spans="1:15" ht="12.75" customHeight="1" x14ac:dyDescent="0.25">
      <c r="A17" s="25" t="s">
        <v>25</v>
      </c>
      <c r="B17" s="31" t="s">
        <v>51</v>
      </c>
      <c r="C17" s="31" t="s">
        <v>52</v>
      </c>
      <c r="D17" s="24">
        <v>2011</v>
      </c>
      <c r="E17" s="24">
        <v>44274</v>
      </c>
      <c r="F17" s="24" t="s">
        <v>53</v>
      </c>
      <c r="G17" s="24" t="s">
        <v>54</v>
      </c>
      <c r="H17" s="37" t="s">
        <v>50</v>
      </c>
      <c r="I17" s="27">
        <v>103.1</v>
      </c>
      <c r="J17" s="27">
        <v>104.1</v>
      </c>
      <c r="K17" s="28">
        <v>102.8</v>
      </c>
      <c r="L17" s="29">
        <f t="shared" si="1"/>
        <v>310</v>
      </c>
      <c r="M17" s="30"/>
      <c r="N17" s="30"/>
      <c r="O17" s="30"/>
    </row>
    <row r="18" spans="1:15" ht="12.75" customHeight="1" x14ac:dyDescent="0.25">
      <c r="A18" s="25" t="s">
        <v>31</v>
      </c>
      <c r="B18" s="31" t="s">
        <v>55</v>
      </c>
      <c r="C18" s="31" t="s">
        <v>56</v>
      </c>
      <c r="D18" s="24">
        <v>2011</v>
      </c>
      <c r="E18" s="24">
        <v>44477</v>
      </c>
      <c r="F18" s="24" t="s">
        <v>57</v>
      </c>
      <c r="G18" s="24" t="s">
        <v>58</v>
      </c>
      <c r="H18" s="37" t="s">
        <v>50</v>
      </c>
      <c r="I18" s="27">
        <v>102.7</v>
      </c>
      <c r="J18" s="27">
        <v>102.5</v>
      </c>
      <c r="K18" s="28">
        <v>102.6</v>
      </c>
      <c r="L18" s="29">
        <f t="shared" si="1"/>
        <v>307.8</v>
      </c>
      <c r="M18" s="30"/>
      <c r="N18" s="30"/>
      <c r="O18" s="30"/>
    </row>
    <row r="19" spans="1:15" ht="12.75" customHeight="1" x14ac:dyDescent="0.25">
      <c r="A19" s="25" t="s">
        <v>36</v>
      </c>
      <c r="B19" s="38" t="s">
        <v>59</v>
      </c>
      <c r="C19" s="38" t="s">
        <v>60</v>
      </c>
      <c r="D19" s="24">
        <v>2012</v>
      </c>
      <c r="E19" s="24">
        <v>44997</v>
      </c>
      <c r="F19" s="24" t="s">
        <v>29</v>
      </c>
      <c r="G19" s="25" t="s">
        <v>30</v>
      </c>
      <c r="H19" s="39" t="s">
        <v>50</v>
      </c>
      <c r="I19" s="27">
        <v>102.6</v>
      </c>
      <c r="J19" s="27">
        <v>101.6</v>
      </c>
      <c r="K19" s="28">
        <v>102</v>
      </c>
      <c r="L19" s="29">
        <f t="shared" si="1"/>
        <v>306.2</v>
      </c>
      <c r="M19" s="30"/>
      <c r="N19" s="30"/>
      <c r="O19" s="30"/>
    </row>
    <row r="20" spans="1:15" ht="12.75" customHeight="1" x14ac:dyDescent="0.25">
      <c r="A20" s="25" t="s">
        <v>41</v>
      </c>
      <c r="B20" t="s">
        <v>61</v>
      </c>
      <c r="C20" t="s">
        <v>62</v>
      </c>
      <c r="D20" s="24">
        <v>2013</v>
      </c>
      <c r="E20" s="24">
        <v>44938</v>
      </c>
      <c r="F20" s="24" t="s">
        <v>63</v>
      </c>
      <c r="G20" s="25" t="s">
        <v>64</v>
      </c>
      <c r="H20" s="39" t="s">
        <v>50</v>
      </c>
      <c r="I20" s="27">
        <v>98.3</v>
      </c>
      <c r="J20" s="27">
        <v>103.9</v>
      </c>
      <c r="K20" s="28">
        <v>100.3</v>
      </c>
      <c r="L20" s="29">
        <f t="shared" si="1"/>
        <v>302.5</v>
      </c>
      <c r="M20" s="30"/>
      <c r="N20" s="30"/>
      <c r="O20" s="30"/>
    </row>
    <row r="21" spans="1:15" ht="12.75" customHeight="1" x14ac:dyDescent="0.25">
      <c r="A21" s="25" t="s">
        <v>44</v>
      </c>
      <c r="B21" t="s">
        <v>65</v>
      </c>
      <c r="C21" t="s">
        <v>66</v>
      </c>
      <c r="D21" s="32">
        <v>2012</v>
      </c>
      <c r="E21" s="32">
        <v>44356</v>
      </c>
      <c r="F21" s="32" t="s">
        <v>63</v>
      </c>
      <c r="G21" s="4" t="s">
        <v>64</v>
      </c>
      <c r="H21" s="39" t="s">
        <v>50</v>
      </c>
      <c r="I21" s="27">
        <v>101.3</v>
      </c>
      <c r="J21" s="27">
        <v>100.2</v>
      </c>
      <c r="K21" s="28">
        <v>100.4</v>
      </c>
      <c r="L21" s="29">
        <f t="shared" si="1"/>
        <v>301.90000000000003</v>
      </c>
      <c r="M21" s="30"/>
      <c r="N21" s="30"/>
      <c r="O21" s="30"/>
    </row>
    <row r="22" spans="1:15" ht="12.75" customHeight="1" x14ac:dyDescent="0.25">
      <c r="A22" s="25" t="s">
        <v>67</v>
      </c>
      <c r="B22" s="31" t="s">
        <v>68</v>
      </c>
      <c r="C22" s="31" t="s">
        <v>69</v>
      </c>
      <c r="D22" s="24">
        <v>2011</v>
      </c>
      <c r="E22" s="24">
        <v>43855</v>
      </c>
      <c r="F22" s="24" t="s">
        <v>23</v>
      </c>
      <c r="G22" s="24" t="s">
        <v>24</v>
      </c>
      <c r="H22" s="37" t="s">
        <v>50</v>
      </c>
      <c r="I22" s="27">
        <v>100.9</v>
      </c>
      <c r="J22" s="27">
        <v>102.5</v>
      </c>
      <c r="K22" s="28">
        <v>97.3</v>
      </c>
      <c r="L22" s="29">
        <f t="shared" si="1"/>
        <v>300.70000000000005</v>
      </c>
      <c r="M22" s="30"/>
      <c r="N22" s="30"/>
      <c r="O22" s="30"/>
    </row>
    <row r="23" spans="1:15" ht="12.75" customHeight="1" x14ac:dyDescent="0.25">
      <c r="A23" s="25" t="s">
        <v>70</v>
      </c>
      <c r="B23" s="31" t="s">
        <v>71</v>
      </c>
      <c r="C23" s="31" t="s">
        <v>72</v>
      </c>
      <c r="D23" s="24">
        <v>2012</v>
      </c>
      <c r="E23" s="24" t="s">
        <v>73</v>
      </c>
      <c r="F23" s="24" t="s">
        <v>74</v>
      </c>
      <c r="G23" s="24" t="s">
        <v>75</v>
      </c>
      <c r="H23" s="37" t="s">
        <v>50</v>
      </c>
      <c r="I23" s="27">
        <v>98.4</v>
      </c>
      <c r="J23" s="27">
        <v>98.8</v>
      </c>
      <c r="K23" s="28">
        <v>97.4</v>
      </c>
      <c r="L23" s="29">
        <f t="shared" si="1"/>
        <v>294.60000000000002</v>
      </c>
      <c r="M23" s="30"/>
      <c r="N23" s="30"/>
      <c r="O23" s="30"/>
    </row>
    <row r="24" spans="1:15" ht="12.75" customHeight="1" x14ac:dyDescent="0.25">
      <c r="A24" s="25" t="s">
        <v>76</v>
      </c>
      <c r="B24" t="s">
        <v>77</v>
      </c>
      <c r="C24" t="s">
        <v>78</v>
      </c>
      <c r="D24" s="32">
        <v>201</v>
      </c>
      <c r="E24" s="32">
        <v>44937</v>
      </c>
      <c r="F24" s="32" t="s">
        <v>63</v>
      </c>
      <c r="G24" s="4" t="s">
        <v>64</v>
      </c>
      <c r="H24" s="39" t="s">
        <v>50</v>
      </c>
      <c r="I24" s="27">
        <v>99.3</v>
      </c>
      <c r="J24" s="27">
        <v>94</v>
      </c>
      <c r="K24" s="28">
        <v>98.7</v>
      </c>
      <c r="L24" s="29">
        <f t="shared" si="1"/>
        <v>292</v>
      </c>
      <c r="M24" s="30"/>
      <c r="N24" s="30"/>
      <c r="O24" s="30"/>
    </row>
    <row r="25" spans="1:15" ht="12.75" customHeight="1" x14ac:dyDescent="0.25">
      <c r="A25" s="25" t="s">
        <v>79</v>
      </c>
      <c r="B25" s="31" t="s">
        <v>80</v>
      </c>
      <c r="C25" s="31" t="s">
        <v>81</v>
      </c>
      <c r="D25" s="24">
        <v>2011</v>
      </c>
      <c r="E25" s="24"/>
      <c r="F25" s="24" t="s">
        <v>82</v>
      </c>
      <c r="G25" s="24" t="s">
        <v>83</v>
      </c>
      <c r="H25" s="37" t="s">
        <v>50</v>
      </c>
      <c r="I25" s="27">
        <v>97.5</v>
      </c>
      <c r="J25" s="27">
        <v>96.3</v>
      </c>
      <c r="K25" s="28">
        <v>96.3</v>
      </c>
      <c r="L25" s="29">
        <f t="shared" si="1"/>
        <v>290.10000000000002</v>
      </c>
      <c r="M25" s="30"/>
      <c r="N25" s="30"/>
      <c r="O25" s="30"/>
    </row>
    <row r="26" spans="1:15" ht="12.75" customHeight="1" x14ac:dyDescent="0.25">
      <c r="A26" s="25" t="s">
        <v>84</v>
      </c>
      <c r="B26" s="31" t="s">
        <v>85</v>
      </c>
      <c r="C26" s="31" t="s">
        <v>86</v>
      </c>
      <c r="D26" s="24">
        <v>2012</v>
      </c>
      <c r="E26" s="24" t="s">
        <v>73</v>
      </c>
      <c r="F26" s="24" t="s">
        <v>74</v>
      </c>
      <c r="G26" s="24" t="s">
        <v>75</v>
      </c>
      <c r="H26" s="37" t="s">
        <v>50</v>
      </c>
      <c r="I26" s="27">
        <v>93.5</v>
      </c>
      <c r="J26" s="27">
        <v>98.3</v>
      </c>
      <c r="K26" s="28">
        <v>97.9</v>
      </c>
      <c r="L26" s="29">
        <f t="shared" si="1"/>
        <v>289.7</v>
      </c>
      <c r="M26" s="30"/>
      <c r="N26" s="30"/>
      <c r="O26" s="30"/>
    </row>
    <row r="27" spans="1:15" ht="12.75" customHeight="1" x14ac:dyDescent="0.25">
      <c r="A27" s="25" t="s">
        <v>87</v>
      </c>
      <c r="B27" t="s">
        <v>88</v>
      </c>
      <c r="C27" t="s">
        <v>69</v>
      </c>
      <c r="D27" s="24">
        <v>2012</v>
      </c>
      <c r="E27" s="24" t="s">
        <v>28</v>
      </c>
      <c r="F27" s="24" t="s">
        <v>63</v>
      </c>
      <c r="G27" s="25" t="s">
        <v>64</v>
      </c>
      <c r="H27" s="39" t="s">
        <v>50</v>
      </c>
      <c r="I27" s="27">
        <v>95</v>
      </c>
      <c r="J27" s="27">
        <v>95.7</v>
      </c>
      <c r="K27" s="28">
        <v>98.2</v>
      </c>
      <c r="L27" s="29">
        <f t="shared" si="1"/>
        <v>288.89999999999998</v>
      </c>
      <c r="M27" s="30"/>
      <c r="N27" s="30"/>
      <c r="O27" s="30"/>
    </row>
    <row r="28" spans="1:15" ht="12.75" customHeight="1" x14ac:dyDescent="0.25">
      <c r="A28" s="25" t="s">
        <v>89</v>
      </c>
      <c r="B28" t="s">
        <v>90</v>
      </c>
      <c r="C28" t="s">
        <v>91</v>
      </c>
      <c r="D28" s="32">
        <v>2013</v>
      </c>
      <c r="E28" s="32" t="s">
        <v>28</v>
      </c>
      <c r="F28" s="32" t="s">
        <v>63</v>
      </c>
      <c r="G28" s="4" t="s">
        <v>64</v>
      </c>
      <c r="H28" s="39" t="s">
        <v>50</v>
      </c>
      <c r="I28" s="27">
        <v>95.4</v>
      </c>
      <c r="J28" s="27">
        <v>95.5</v>
      </c>
      <c r="K28" s="28">
        <v>96.2</v>
      </c>
      <c r="L28" s="29">
        <f t="shared" si="1"/>
        <v>287.10000000000002</v>
      </c>
      <c r="M28" s="30"/>
      <c r="N28" s="30"/>
      <c r="O28" s="30"/>
    </row>
    <row r="29" spans="1:15" ht="12.75" customHeight="1" x14ac:dyDescent="0.25">
      <c r="A29" s="25" t="s">
        <v>92</v>
      </c>
      <c r="B29" s="31" t="s">
        <v>93</v>
      </c>
      <c r="C29" s="31" t="s">
        <v>52</v>
      </c>
      <c r="D29" s="24">
        <v>2012</v>
      </c>
      <c r="E29" s="24" t="s">
        <v>73</v>
      </c>
      <c r="F29" s="24" t="s">
        <v>74</v>
      </c>
      <c r="G29" s="24" t="s">
        <v>75</v>
      </c>
      <c r="H29" s="37" t="s">
        <v>50</v>
      </c>
      <c r="I29" s="27">
        <v>96</v>
      </c>
      <c r="J29" s="27">
        <v>92</v>
      </c>
      <c r="K29" s="28">
        <v>97.3</v>
      </c>
      <c r="L29" s="29">
        <f t="shared" si="1"/>
        <v>285.3</v>
      </c>
      <c r="M29" s="30"/>
      <c r="N29" s="30"/>
      <c r="O29" s="30"/>
    </row>
    <row r="30" spans="1:15" ht="12.75" customHeight="1" x14ac:dyDescent="0.25">
      <c r="A30" s="25" t="s">
        <v>94</v>
      </c>
      <c r="B30" s="31" t="s">
        <v>95</v>
      </c>
      <c r="C30" s="31" t="s">
        <v>96</v>
      </c>
      <c r="D30" s="24">
        <v>2012</v>
      </c>
      <c r="E30" s="24" t="s">
        <v>73</v>
      </c>
      <c r="F30" s="24" t="s">
        <v>74</v>
      </c>
      <c r="G30" s="24" t="s">
        <v>75</v>
      </c>
      <c r="H30" s="37" t="s">
        <v>50</v>
      </c>
      <c r="I30" s="27">
        <v>91.3</v>
      </c>
      <c r="J30" s="27">
        <v>93.4</v>
      </c>
      <c r="K30" s="28">
        <v>96.4</v>
      </c>
      <c r="L30" s="29">
        <f t="shared" si="1"/>
        <v>281.10000000000002</v>
      </c>
      <c r="M30" s="30"/>
      <c r="N30" s="30"/>
      <c r="O30" s="30"/>
    </row>
    <row r="31" spans="1:15" ht="12.75" customHeight="1" x14ac:dyDescent="0.25">
      <c r="A31" s="25" t="s">
        <v>97</v>
      </c>
      <c r="B31" s="31" t="s">
        <v>98</v>
      </c>
      <c r="C31" s="31" t="s">
        <v>46</v>
      </c>
      <c r="D31" s="24">
        <v>2013</v>
      </c>
      <c r="E31" s="24" t="s">
        <v>73</v>
      </c>
      <c r="F31" s="24" t="s">
        <v>74</v>
      </c>
      <c r="G31" s="24" t="s">
        <v>75</v>
      </c>
      <c r="H31" s="37" t="s">
        <v>50</v>
      </c>
      <c r="I31" s="27">
        <v>93.9</v>
      </c>
      <c r="J31" s="27">
        <v>91.7</v>
      </c>
      <c r="K31" s="28">
        <v>86</v>
      </c>
      <c r="L31" s="29">
        <f t="shared" si="1"/>
        <v>271.60000000000002</v>
      </c>
      <c r="M31" s="30"/>
      <c r="N31" s="30"/>
      <c r="O31" s="30"/>
    </row>
    <row r="32" spans="1:15" ht="12.75" customHeight="1" x14ac:dyDescent="0.25">
      <c r="A32" s="25" t="s">
        <v>99</v>
      </c>
      <c r="B32" s="31" t="s">
        <v>85</v>
      </c>
      <c r="C32" s="31" t="s">
        <v>100</v>
      </c>
      <c r="D32" s="24">
        <v>2012</v>
      </c>
      <c r="E32" s="24" t="s">
        <v>73</v>
      </c>
      <c r="F32" s="24" t="s">
        <v>74</v>
      </c>
      <c r="G32" s="24" t="s">
        <v>75</v>
      </c>
      <c r="H32" s="37" t="s">
        <v>50</v>
      </c>
      <c r="I32" s="27">
        <v>89.1</v>
      </c>
      <c r="J32" s="27">
        <v>82.6</v>
      </c>
      <c r="K32" s="28">
        <v>96.2</v>
      </c>
      <c r="L32" s="29">
        <f t="shared" si="1"/>
        <v>267.89999999999998</v>
      </c>
      <c r="M32" s="30"/>
      <c r="N32" s="30"/>
      <c r="O32" s="30"/>
    </row>
    <row r="33" spans="1:15" ht="12.75" customHeight="1" x14ac:dyDescent="0.25">
      <c r="A33" s="25" t="s">
        <v>101</v>
      </c>
      <c r="B33" s="31" t="s">
        <v>102</v>
      </c>
      <c r="C33" s="31" t="s">
        <v>103</v>
      </c>
      <c r="D33" s="24">
        <v>2011</v>
      </c>
      <c r="E33" s="32"/>
      <c r="F33" s="32" t="s">
        <v>23</v>
      </c>
      <c r="G33" s="24" t="s">
        <v>24</v>
      </c>
      <c r="H33" s="37" t="s">
        <v>50</v>
      </c>
      <c r="I33" s="27">
        <v>90.7</v>
      </c>
      <c r="J33" s="27">
        <v>86.4</v>
      </c>
      <c r="K33" s="28">
        <v>90.6</v>
      </c>
      <c r="L33" s="29">
        <f t="shared" si="1"/>
        <v>267.7</v>
      </c>
      <c r="M33" s="30"/>
      <c r="N33" s="30"/>
      <c r="O33" s="30"/>
    </row>
    <row r="34" spans="1:15" ht="12.75" customHeight="1" x14ac:dyDescent="0.25">
      <c r="A34" s="25" t="s">
        <v>104</v>
      </c>
      <c r="B34" s="31" t="s">
        <v>105</v>
      </c>
      <c r="C34" s="31" t="s">
        <v>106</v>
      </c>
      <c r="D34" s="24">
        <v>2011</v>
      </c>
      <c r="E34" s="24"/>
      <c r="F34" s="24" t="s">
        <v>23</v>
      </c>
      <c r="G34" s="24" t="s">
        <v>24</v>
      </c>
      <c r="H34" s="37" t="s">
        <v>50</v>
      </c>
      <c r="I34" s="27">
        <v>90.9</v>
      </c>
      <c r="J34" s="27">
        <v>89.5</v>
      </c>
      <c r="K34" s="28">
        <v>80.400000000000006</v>
      </c>
      <c r="L34" s="29">
        <f t="shared" si="1"/>
        <v>260.8</v>
      </c>
      <c r="M34" s="30"/>
      <c r="N34" s="30"/>
      <c r="O34" s="30"/>
    </row>
    <row r="35" spans="1:15" ht="12.75" customHeight="1" x14ac:dyDescent="0.25">
      <c r="A35" s="25" t="s">
        <v>107</v>
      </c>
      <c r="B35" s="31" t="s">
        <v>108</v>
      </c>
      <c r="C35" s="31" t="s">
        <v>109</v>
      </c>
      <c r="D35" s="24">
        <v>2013</v>
      </c>
      <c r="E35" s="24" t="s">
        <v>73</v>
      </c>
      <c r="F35" s="24" t="s">
        <v>74</v>
      </c>
      <c r="G35" s="24" t="s">
        <v>75</v>
      </c>
      <c r="H35" s="37" t="s">
        <v>50</v>
      </c>
      <c r="I35" s="27">
        <v>74.7</v>
      </c>
      <c r="J35" s="27">
        <v>91.7</v>
      </c>
      <c r="K35" s="28">
        <v>82.1</v>
      </c>
      <c r="L35" s="29">
        <f t="shared" si="1"/>
        <v>248.5</v>
      </c>
      <c r="M35" s="30"/>
      <c r="N35" s="30"/>
      <c r="O35" s="30"/>
    </row>
    <row r="36" spans="1:15" ht="12.75" customHeight="1" x14ac:dyDescent="0.25">
      <c r="A36" s="25"/>
      <c r="B36" s="24"/>
      <c r="C36" s="31"/>
      <c r="D36" s="31"/>
      <c r="E36" s="24"/>
      <c r="F36" s="24"/>
      <c r="G36" s="24"/>
      <c r="H36" s="24"/>
      <c r="I36" s="40"/>
      <c r="J36" s="41"/>
      <c r="K36" s="34"/>
      <c r="L36" s="30"/>
      <c r="M36" s="30"/>
      <c r="N36" s="30"/>
      <c r="O36" s="30"/>
    </row>
    <row r="37" spans="1:15" ht="12.75" customHeight="1" x14ac:dyDescent="0.25">
      <c r="A37" s="25"/>
      <c r="B37" s="24"/>
      <c r="C37" s="31"/>
      <c r="D37" s="31"/>
      <c r="E37" s="24"/>
      <c r="F37" s="24"/>
      <c r="G37" s="24"/>
      <c r="H37" s="24"/>
      <c r="I37" s="40"/>
      <c r="J37" s="41"/>
      <c r="K37" s="34"/>
      <c r="L37" s="30"/>
      <c r="M37" s="30"/>
      <c r="N37" s="30"/>
      <c r="O37" s="30"/>
    </row>
    <row r="38" spans="1:15" ht="12.75" customHeight="1" x14ac:dyDescent="0.25">
      <c r="A38" s="25"/>
      <c r="B38" s="24"/>
      <c r="C38" s="31"/>
      <c r="D38" s="31"/>
      <c r="E38" s="24"/>
      <c r="F38" s="24"/>
      <c r="G38" s="24"/>
      <c r="H38" s="24"/>
      <c r="I38" s="40"/>
      <c r="J38" s="41"/>
      <c r="K38" s="34"/>
      <c r="L38" s="30"/>
      <c r="M38" s="30"/>
      <c r="N38" s="30"/>
      <c r="O38" s="30"/>
    </row>
    <row r="39" spans="1:15" ht="12.75" customHeight="1" x14ac:dyDescent="0.25">
      <c r="A39" s="15" t="s">
        <v>9</v>
      </c>
      <c r="B39" s="15" t="s">
        <v>110</v>
      </c>
      <c r="C39" s="15"/>
      <c r="D39" s="15"/>
      <c r="E39" s="19"/>
      <c r="F39" s="19"/>
      <c r="G39" s="19"/>
      <c r="H39" s="16"/>
      <c r="I39" s="42"/>
      <c r="J39" s="43"/>
      <c r="K39" s="44"/>
      <c r="L39" s="22"/>
      <c r="M39" s="30"/>
      <c r="N39" s="30"/>
      <c r="O39" s="30"/>
    </row>
    <row r="40" spans="1:15" ht="12.75" customHeight="1" x14ac:dyDescent="0.25">
      <c r="A40" s="15" t="s">
        <v>11</v>
      </c>
      <c r="B40" s="15" t="s">
        <v>12</v>
      </c>
      <c r="C40" s="15" t="s">
        <v>13</v>
      </c>
      <c r="D40" s="19" t="s">
        <v>14</v>
      </c>
      <c r="E40" s="19" t="s">
        <v>15</v>
      </c>
      <c r="F40" s="19" t="s">
        <v>16</v>
      </c>
      <c r="G40" s="16" t="s">
        <v>17</v>
      </c>
      <c r="H40" s="15" t="s">
        <v>18</v>
      </c>
      <c r="I40" s="20">
        <v>1</v>
      </c>
      <c r="J40" s="21">
        <v>2</v>
      </c>
      <c r="K40" s="21">
        <v>3</v>
      </c>
      <c r="L40" s="22" t="s">
        <v>19</v>
      </c>
      <c r="M40" s="30"/>
      <c r="N40" s="30"/>
      <c r="O40" s="30"/>
    </row>
    <row r="41" spans="1:15" ht="12.75" customHeight="1" x14ac:dyDescent="0.25">
      <c r="A41" s="25" t="s">
        <v>20</v>
      </c>
      <c r="B41" s="38" t="s">
        <v>111</v>
      </c>
      <c r="C41" s="38" t="s">
        <v>90</v>
      </c>
      <c r="D41" s="24">
        <v>2010</v>
      </c>
      <c r="E41" s="24">
        <v>43534</v>
      </c>
      <c r="F41" s="24" t="s">
        <v>29</v>
      </c>
      <c r="G41" s="25" t="s">
        <v>30</v>
      </c>
      <c r="H41" s="39" t="s">
        <v>50</v>
      </c>
      <c r="I41" s="27">
        <v>104.9</v>
      </c>
      <c r="J41" s="27">
        <v>104.9</v>
      </c>
      <c r="K41" s="28">
        <v>105.7</v>
      </c>
      <c r="L41" s="29">
        <f t="shared" ref="L41:L66" si="2">K41+J41+I41</f>
        <v>315.5</v>
      </c>
      <c r="M41" s="30"/>
      <c r="N41" s="30"/>
      <c r="O41" s="30"/>
    </row>
    <row r="42" spans="1:15" ht="12.75" customHeight="1" x14ac:dyDescent="0.25">
      <c r="A42" s="25" t="s">
        <v>25</v>
      </c>
      <c r="B42" s="38" t="s">
        <v>112</v>
      </c>
      <c r="C42" s="38" t="s">
        <v>113</v>
      </c>
      <c r="D42" s="24">
        <v>2009</v>
      </c>
      <c r="E42" s="24">
        <v>44467</v>
      </c>
      <c r="F42" s="24" t="s">
        <v>29</v>
      </c>
      <c r="G42" s="25" t="s">
        <v>30</v>
      </c>
      <c r="H42" s="39" t="s">
        <v>50</v>
      </c>
      <c r="I42" s="27">
        <v>101.9</v>
      </c>
      <c r="J42" s="27">
        <v>105.8</v>
      </c>
      <c r="K42" s="28">
        <v>105.6</v>
      </c>
      <c r="L42" s="29">
        <f t="shared" si="2"/>
        <v>313.29999999999995</v>
      </c>
      <c r="M42" s="30"/>
      <c r="N42" s="30"/>
      <c r="O42" s="30"/>
    </row>
    <row r="43" spans="1:15" ht="12.75" customHeight="1" x14ac:dyDescent="0.25">
      <c r="A43" s="25" t="s">
        <v>31</v>
      </c>
      <c r="B43" t="s">
        <v>114</v>
      </c>
      <c r="C43" t="s">
        <v>115</v>
      </c>
      <c r="D43" s="24">
        <v>2009</v>
      </c>
      <c r="E43" s="24">
        <v>42250</v>
      </c>
      <c r="F43" s="24" t="s">
        <v>29</v>
      </c>
      <c r="G43" s="25" t="s">
        <v>30</v>
      </c>
      <c r="H43" s="39" t="s">
        <v>50</v>
      </c>
      <c r="I43" s="27">
        <v>104.1</v>
      </c>
      <c r="J43" s="27">
        <v>104.4</v>
      </c>
      <c r="K43" s="28">
        <v>103.9</v>
      </c>
      <c r="L43" s="29">
        <f t="shared" si="2"/>
        <v>312.39999999999998</v>
      </c>
      <c r="M43" s="30"/>
      <c r="N43" s="30"/>
      <c r="O43" s="30"/>
    </row>
    <row r="44" spans="1:15" ht="12.75" customHeight="1" x14ac:dyDescent="0.25">
      <c r="A44" s="25" t="s">
        <v>36</v>
      </c>
      <c r="B44" s="38" t="s">
        <v>116</v>
      </c>
      <c r="C44" s="38" t="s">
        <v>117</v>
      </c>
      <c r="D44" s="24">
        <v>2010</v>
      </c>
      <c r="E44" s="24">
        <v>42984</v>
      </c>
      <c r="F44" s="24" t="s">
        <v>29</v>
      </c>
      <c r="G44" s="25" t="s">
        <v>30</v>
      </c>
      <c r="H44" s="39" t="s">
        <v>50</v>
      </c>
      <c r="I44" s="27">
        <v>105.7</v>
      </c>
      <c r="J44" s="27">
        <v>103.2</v>
      </c>
      <c r="K44" s="28">
        <v>102.8</v>
      </c>
      <c r="L44" s="29">
        <f t="shared" si="2"/>
        <v>311.7</v>
      </c>
      <c r="M44" s="30"/>
      <c r="N44" s="30"/>
      <c r="O44" s="30"/>
    </row>
    <row r="45" spans="1:15" ht="12.75" customHeight="1" x14ac:dyDescent="0.25">
      <c r="A45" s="25" t="s">
        <v>41</v>
      </c>
      <c r="B45" s="31" t="s">
        <v>118</v>
      </c>
      <c r="C45" s="31" t="s">
        <v>119</v>
      </c>
      <c r="D45" s="24">
        <v>2009</v>
      </c>
      <c r="E45" s="24">
        <v>43852</v>
      </c>
      <c r="F45" s="24" t="s">
        <v>23</v>
      </c>
      <c r="G45" s="24" t="s">
        <v>24</v>
      </c>
      <c r="H45" s="37" t="s">
        <v>50</v>
      </c>
      <c r="I45" s="27">
        <v>104.2</v>
      </c>
      <c r="J45" s="27">
        <v>102.8</v>
      </c>
      <c r="K45" s="28">
        <v>104.4</v>
      </c>
      <c r="L45" s="29">
        <f t="shared" si="2"/>
        <v>311.39999999999998</v>
      </c>
      <c r="M45" s="30"/>
      <c r="N45" s="30"/>
      <c r="O45" s="30"/>
    </row>
    <row r="46" spans="1:15" ht="12.75" customHeight="1" x14ac:dyDescent="0.25">
      <c r="A46" s="25" t="s">
        <v>44</v>
      </c>
      <c r="B46" s="31" t="s">
        <v>120</v>
      </c>
      <c r="C46" s="31" t="s">
        <v>46</v>
      </c>
      <c r="D46" s="24">
        <v>2010</v>
      </c>
      <c r="E46" s="24">
        <v>44521</v>
      </c>
      <c r="F46" s="24" t="s">
        <v>53</v>
      </c>
      <c r="G46" s="24" t="s">
        <v>54</v>
      </c>
      <c r="H46" s="37" t="s">
        <v>50</v>
      </c>
      <c r="I46" s="27">
        <v>102.9</v>
      </c>
      <c r="J46" s="27">
        <v>104</v>
      </c>
      <c r="K46" s="28">
        <v>103.9</v>
      </c>
      <c r="L46" s="29">
        <f t="shared" si="2"/>
        <v>310.8</v>
      </c>
      <c r="M46" s="30"/>
      <c r="N46" s="30"/>
      <c r="O46" s="30"/>
    </row>
    <row r="47" spans="1:15" ht="12.75" customHeight="1" x14ac:dyDescent="0.25">
      <c r="A47" s="25" t="s">
        <v>67</v>
      </c>
      <c r="B47" s="31" t="s">
        <v>45</v>
      </c>
      <c r="C47" s="31" t="s">
        <v>121</v>
      </c>
      <c r="D47" s="24">
        <v>2009</v>
      </c>
      <c r="E47" s="24">
        <v>44640</v>
      </c>
      <c r="F47" s="24" t="s">
        <v>82</v>
      </c>
      <c r="G47" s="24" t="s">
        <v>83</v>
      </c>
      <c r="H47" s="37" t="s">
        <v>50</v>
      </c>
      <c r="I47" s="27">
        <v>104</v>
      </c>
      <c r="J47" s="27">
        <v>103.6</v>
      </c>
      <c r="K47" s="28">
        <v>102.9</v>
      </c>
      <c r="L47" s="29">
        <f t="shared" si="2"/>
        <v>310.5</v>
      </c>
      <c r="M47" s="30"/>
      <c r="N47" s="30"/>
      <c r="O47" s="30"/>
    </row>
    <row r="48" spans="1:15" ht="12.75" customHeight="1" x14ac:dyDescent="0.25">
      <c r="A48" s="25" t="s">
        <v>70</v>
      </c>
      <c r="B48" s="31" t="s">
        <v>122</v>
      </c>
      <c r="C48" s="31" t="s">
        <v>123</v>
      </c>
      <c r="D48" s="24">
        <v>2009</v>
      </c>
      <c r="E48" s="24">
        <v>44520</v>
      </c>
      <c r="F48" s="24" t="s">
        <v>53</v>
      </c>
      <c r="G48" s="24" t="s">
        <v>54</v>
      </c>
      <c r="H48" s="37" t="s">
        <v>50</v>
      </c>
      <c r="I48" s="27">
        <v>104.9</v>
      </c>
      <c r="J48" s="27">
        <v>102.5</v>
      </c>
      <c r="K48" s="28">
        <v>102.4</v>
      </c>
      <c r="L48" s="29">
        <f t="shared" si="2"/>
        <v>309.8</v>
      </c>
      <c r="M48" s="30"/>
      <c r="N48" s="30"/>
      <c r="O48" s="30"/>
    </row>
    <row r="49" spans="1:15" ht="12.75" customHeight="1" x14ac:dyDescent="0.25">
      <c r="A49" s="25" t="s">
        <v>76</v>
      </c>
      <c r="B49" s="31" t="s">
        <v>124</v>
      </c>
      <c r="C49" s="31" t="s">
        <v>125</v>
      </c>
      <c r="D49" s="24">
        <v>2009</v>
      </c>
      <c r="E49" s="24">
        <v>43164</v>
      </c>
      <c r="F49" s="24" t="s">
        <v>126</v>
      </c>
      <c r="G49" s="24" t="s">
        <v>127</v>
      </c>
      <c r="H49" s="37" t="s">
        <v>50</v>
      </c>
      <c r="I49" s="27">
        <v>103.5</v>
      </c>
      <c r="J49" s="27">
        <v>104.1</v>
      </c>
      <c r="K49" s="28">
        <v>101.1</v>
      </c>
      <c r="L49" s="29">
        <f t="shared" si="2"/>
        <v>308.7</v>
      </c>
      <c r="M49" s="30"/>
      <c r="N49" s="30"/>
      <c r="O49" s="30"/>
    </row>
    <row r="50" spans="1:15" ht="12.75" customHeight="1" x14ac:dyDescent="0.25">
      <c r="A50" s="25" t="s">
        <v>79</v>
      </c>
      <c r="B50" t="s">
        <v>128</v>
      </c>
      <c r="C50" t="s">
        <v>129</v>
      </c>
      <c r="D50" s="32">
        <v>2009</v>
      </c>
      <c r="E50" s="32">
        <v>44083</v>
      </c>
      <c r="F50" s="32" t="s">
        <v>63</v>
      </c>
      <c r="G50" s="4" t="s">
        <v>64</v>
      </c>
      <c r="H50" s="39" t="s">
        <v>50</v>
      </c>
      <c r="I50" s="27">
        <v>103.8</v>
      </c>
      <c r="J50" s="27">
        <v>100.2</v>
      </c>
      <c r="K50" s="28">
        <v>104</v>
      </c>
      <c r="L50" s="29">
        <f t="shared" si="2"/>
        <v>308</v>
      </c>
      <c r="M50" s="30"/>
      <c r="N50" s="30"/>
      <c r="O50" s="30"/>
    </row>
    <row r="51" spans="1:15" ht="12.75" customHeight="1" x14ac:dyDescent="0.25">
      <c r="A51" s="25" t="s">
        <v>84</v>
      </c>
      <c r="B51" s="38" t="s">
        <v>130</v>
      </c>
      <c r="C51" s="38" t="s">
        <v>131</v>
      </c>
      <c r="D51" s="24">
        <v>2010</v>
      </c>
      <c r="E51" s="24">
        <v>44998</v>
      </c>
      <c r="F51" s="24" t="s">
        <v>29</v>
      </c>
      <c r="G51" s="25" t="s">
        <v>30</v>
      </c>
      <c r="H51" s="39" t="s">
        <v>50</v>
      </c>
      <c r="I51" s="27">
        <v>99.6</v>
      </c>
      <c r="J51" s="27">
        <v>102.9</v>
      </c>
      <c r="K51" s="28">
        <v>105.2</v>
      </c>
      <c r="L51" s="29">
        <f t="shared" si="2"/>
        <v>307.70000000000005</v>
      </c>
      <c r="M51" s="30"/>
      <c r="N51" s="30"/>
      <c r="O51" s="30"/>
    </row>
    <row r="52" spans="1:15" ht="12.75" customHeight="1" x14ac:dyDescent="0.25">
      <c r="A52" s="25" t="s">
        <v>87</v>
      </c>
      <c r="B52" s="31" t="s">
        <v>132</v>
      </c>
      <c r="C52" s="31" t="s">
        <v>133</v>
      </c>
      <c r="D52" s="24">
        <v>2010</v>
      </c>
      <c r="E52" s="24">
        <v>41891</v>
      </c>
      <c r="F52" s="24" t="s">
        <v>57</v>
      </c>
      <c r="G52" s="24" t="s">
        <v>58</v>
      </c>
      <c r="H52" s="37" t="s">
        <v>50</v>
      </c>
      <c r="I52" s="27">
        <v>101.6</v>
      </c>
      <c r="J52" s="27">
        <v>102.7</v>
      </c>
      <c r="K52" s="28">
        <v>103.4</v>
      </c>
      <c r="L52" s="29">
        <f t="shared" si="2"/>
        <v>307.70000000000005</v>
      </c>
      <c r="M52" s="30"/>
      <c r="N52" s="30"/>
      <c r="O52" s="30"/>
    </row>
    <row r="53" spans="1:15" ht="12.75" customHeight="1" x14ac:dyDescent="0.25">
      <c r="A53" s="25" t="s">
        <v>89</v>
      </c>
      <c r="B53" s="31" t="s">
        <v>124</v>
      </c>
      <c r="C53" s="31" t="s">
        <v>134</v>
      </c>
      <c r="D53" s="24">
        <v>2009</v>
      </c>
      <c r="E53" s="24">
        <v>43163</v>
      </c>
      <c r="F53" s="24" t="s">
        <v>126</v>
      </c>
      <c r="G53" s="24" t="s">
        <v>127</v>
      </c>
      <c r="H53" s="37" t="s">
        <v>50</v>
      </c>
      <c r="I53" s="27">
        <v>104.1</v>
      </c>
      <c r="J53" s="27">
        <v>100.9</v>
      </c>
      <c r="K53" s="28">
        <v>102.7</v>
      </c>
      <c r="L53" s="29">
        <f t="shared" si="2"/>
        <v>307.70000000000005</v>
      </c>
      <c r="M53" s="30"/>
      <c r="N53" s="30"/>
      <c r="O53" s="30"/>
    </row>
    <row r="54" spans="1:15" ht="12.75" customHeight="1" x14ac:dyDescent="0.25">
      <c r="A54" s="25" t="s">
        <v>92</v>
      </c>
      <c r="B54" s="31" t="s">
        <v>135</v>
      </c>
      <c r="C54" s="31" t="s">
        <v>136</v>
      </c>
      <c r="D54" s="24">
        <v>2010</v>
      </c>
      <c r="E54" s="24">
        <v>44717</v>
      </c>
      <c r="F54" s="24" t="s">
        <v>82</v>
      </c>
      <c r="G54" s="24" t="s">
        <v>83</v>
      </c>
      <c r="H54" s="37" t="s">
        <v>50</v>
      </c>
      <c r="I54" s="27">
        <v>101.5</v>
      </c>
      <c r="J54" s="27">
        <v>101.5</v>
      </c>
      <c r="K54" s="28">
        <v>104.4</v>
      </c>
      <c r="L54" s="29">
        <f t="shared" si="2"/>
        <v>307.39999999999998</v>
      </c>
      <c r="M54" s="30"/>
      <c r="N54" s="30"/>
      <c r="O54" s="30"/>
    </row>
    <row r="55" spans="1:15" ht="12.75" customHeight="1" x14ac:dyDescent="0.25">
      <c r="A55" s="25" t="s">
        <v>94</v>
      </c>
      <c r="B55" t="s">
        <v>137</v>
      </c>
      <c r="C55" t="s">
        <v>138</v>
      </c>
      <c r="D55" s="32">
        <v>2010</v>
      </c>
      <c r="E55" s="32">
        <v>44354</v>
      </c>
      <c r="F55" s="32" t="s">
        <v>63</v>
      </c>
      <c r="G55" s="4" t="s">
        <v>64</v>
      </c>
      <c r="H55" s="39" t="s">
        <v>50</v>
      </c>
      <c r="I55" s="27">
        <v>102.1</v>
      </c>
      <c r="J55" s="27">
        <v>103.4</v>
      </c>
      <c r="K55" s="28">
        <v>100.5</v>
      </c>
      <c r="L55" s="29">
        <f t="shared" si="2"/>
        <v>306</v>
      </c>
      <c r="M55" s="30"/>
      <c r="N55" s="30"/>
      <c r="O55" s="30"/>
    </row>
    <row r="56" spans="1:15" ht="12.75" customHeight="1" x14ac:dyDescent="0.25">
      <c r="A56" s="25" t="s">
        <v>97</v>
      </c>
      <c r="B56" s="31" t="s">
        <v>139</v>
      </c>
      <c r="C56" s="31" t="s">
        <v>134</v>
      </c>
      <c r="D56" s="24">
        <v>2009</v>
      </c>
      <c r="E56" s="24">
        <v>44116</v>
      </c>
      <c r="F56" s="24" t="s">
        <v>74</v>
      </c>
      <c r="G56" s="24" t="s">
        <v>75</v>
      </c>
      <c r="H56" s="37" t="s">
        <v>50</v>
      </c>
      <c r="I56" s="27">
        <v>101.4</v>
      </c>
      <c r="J56" s="27">
        <v>101.8</v>
      </c>
      <c r="K56" s="28">
        <v>102.7</v>
      </c>
      <c r="L56" s="29">
        <f t="shared" si="2"/>
        <v>305.89999999999998</v>
      </c>
      <c r="M56" s="30"/>
      <c r="N56" s="30"/>
      <c r="O56" s="30"/>
    </row>
    <row r="57" spans="1:15" ht="12.75" customHeight="1" x14ac:dyDescent="0.25">
      <c r="A57" s="25" t="s">
        <v>99</v>
      </c>
      <c r="B57" s="31" t="s">
        <v>140</v>
      </c>
      <c r="C57" s="31" t="s">
        <v>113</v>
      </c>
      <c r="D57" s="24">
        <v>2009</v>
      </c>
      <c r="E57" s="24">
        <v>44688</v>
      </c>
      <c r="F57" s="24" t="s">
        <v>82</v>
      </c>
      <c r="G57" s="24" t="s">
        <v>83</v>
      </c>
      <c r="H57" s="37" t="s">
        <v>50</v>
      </c>
      <c r="I57" s="27">
        <v>103.1</v>
      </c>
      <c r="J57" s="27">
        <v>103.1</v>
      </c>
      <c r="K57" s="28">
        <v>99.4</v>
      </c>
      <c r="L57" s="29">
        <f t="shared" si="2"/>
        <v>305.60000000000002</v>
      </c>
      <c r="M57" s="30"/>
      <c r="N57" s="30"/>
      <c r="O57" s="30"/>
    </row>
    <row r="58" spans="1:15" ht="12.75" customHeight="1" x14ac:dyDescent="0.25">
      <c r="A58" s="25" t="s">
        <v>101</v>
      </c>
      <c r="B58" t="s">
        <v>141</v>
      </c>
      <c r="C58" t="s">
        <v>81</v>
      </c>
      <c r="D58" s="32">
        <v>2010</v>
      </c>
      <c r="E58" s="32">
        <v>44357</v>
      </c>
      <c r="F58" s="32" t="s">
        <v>63</v>
      </c>
      <c r="G58" s="4" t="s">
        <v>64</v>
      </c>
      <c r="H58" s="39" t="s">
        <v>50</v>
      </c>
      <c r="I58" s="27">
        <v>101.3</v>
      </c>
      <c r="J58" s="27">
        <v>103</v>
      </c>
      <c r="K58" s="28">
        <v>100.9</v>
      </c>
      <c r="L58" s="29">
        <f t="shared" si="2"/>
        <v>305.2</v>
      </c>
      <c r="M58" s="30"/>
      <c r="N58" s="30"/>
      <c r="O58" s="30"/>
    </row>
    <row r="59" spans="1:15" ht="12.75" customHeight="1" x14ac:dyDescent="0.25">
      <c r="A59" s="25" t="s">
        <v>104</v>
      </c>
      <c r="B59" s="31" t="s">
        <v>142</v>
      </c>
      <c r="C59" s="31" t="s">
        <v>143</v>
      </c>
      <c r="D59" s="24">
        <v>2010</v>
      </c>
      <c r="E59" s="24" t="s">
        <v>73</v>
      </c>
      <c r="F59" s="24" t="s">
        <v>74</v>
      </c>
      <c r="G59" s="24" t="s">
        <v>75</v>
      </c>
      <c r="H59" s="37" t="s">
        <v>50</v>
      </c>
      <c r="I59" s="27">
        <v>100.2</v>
      </c>
      <c r="J59" s="27">
        <v>100.9</v>
      </c>
      <c r="K59" s="28">
        <v>97.7</v>
      </c>
      <c r="L59" s="29">
        <f t="shared" si="2"/>
        <v>298.8</v>
      </c>
      <c r="M59" s="30"/>
      <c r="N59" s="30"/>
      <c r="O59" s="30"/>
    </row>
    <row r="60" spans="1:15" ht="12.75" customHeight="1" x14ac:dyDescent="0.25">
      <c r="A60" s="25" t="s">
        <v>107</v>
      </c>
      <c r="B60" t="s">
        <v>144</v>
      </c>
      <c r="C60" t="s">
        <v>49</v>
      </c>
      <c r="D60" s="32">
        <v>2010</v>
      </c>
      <c r="E60" s="32">
        <v>44857</v>
      </c>
      <c r="F60" s="32" t="s">
        <v>63</v>
      </c>
      <c r="G60" s="4" t="s">
        <v>64</v>
      </c>
      <c r="H60" s="39" t="s">
        <v>50</v>
      </c>
      <c r="I60" s="27">
        <v>97.4</v>
      </c>
      <c r="J60" s="27">
        <v>99.5</v>
      </c>
      <c r="K60" s="28">
        <v>100.4</v>
      </c>
      <c r="L60" s="29">
        <f t="shared" si="2"/>
        <v>297.3</v>
      </c>
      <c r="M60" s="30"/>
      <c r="N60" s="30"/>
      <c r="O60" s="30"/>
    </row>
    <row r="61" spans="1:15" ht="12.75" customHeight="1" x14ac:dyDescent="0.25">
      <c r="A61" s="25" t="s">
        <v>145</v>
      </c>
      <c r="B61" s="31" t="s">
        <v>146</v>
      </c>
      <c r="C61" s="31" t="s">
        <v>147</v>
      </c>
      <c r="D61" s="24">
        <v>2009</v>
      </c>
      <c r="E61" s="24">
        <v>44551</v>
      </c>
      <c r="F61" s="24" t="s">
        <v>74</v>
      </c>
      <c r="G61" s="24" t="s">
        <v>75</v>
      </c>
      <c r="H61" s="37" t="s">
        <v>50</v>
      </c>
      <c r="I61" s="27">
        <v>98.8</v>
      </c>
      <c r="J61" s="27">
        <v>95.8</v>
      </c>
      <c r="K61" s="28">
        <v>100.2</v>
      </c>
      <c r="L61" s="29">
        <f t="shared" si="2"/>
        <v>294.8</v>
      </c>
      <c r="M61" s="30"/>
      <c r="N61" s="30"/>
      <c r="O61" s="30"/>
    </row>
    <row r="62" spans="1:15" ht="12.75" customHeight="1" x14ac:dyDescent="0.25">
      <c r="A62" s="25" t="s">
        <v>148</v>
      </c>
      <c r="B62" s="31" t="s">
        <v>149</v>
      </c>
      <c r="C62" s="31" t="s">
        <v>46</v>
      </c>
      <c r="D62" s="24">
        <v>2010</v>
      </c>
      <c r="E62" s="24">
        <v>44479</v>
      </c>
      <c r="F62" s="24" t="s">
        <v>23</v>
      </c>
      <c r="G62" s="24" t="s">
        <v>24</v>
      </c>
      <c r="H62" s="37" t="s">
        <v>50</v>
      </c>
      <c r="I62" s="27">
        <v>94.9</v>
      </c>
      <c r="J62" s="27">
        <v>90.9</v>
      </c>
      <c r="K62" s="28">
        <v>90.1</v>
      </c>
      <c r="L62" s="29">
        <f t="shared" si="2"/>
        <v>275.89999999999998</v>
      </c>
      <c r="M62" s="30"/>
      <c r="N62" s="30"/>
      <c r="O62" s="30"/>
    </row>
    <row r="63" spans="1:15" ht="12.75" customHeight="1" x14ac:dyDescent="0.25">
      <c r="A63" s="25" t="s">
        <v>150</v>
      </c>
      <c r="B63" s="31" t="s">
        <v>151</v>
      </c>
      <c r="C63" s="31" t="s">
        <v>152</v>
      </c>
      <c r="D63" s="32">
        <v>2010</v>
      </c>
      <c r="E63" s="32">
        <v>44995</v>
      </c>
      <c r="F63" s="32" t="s">
        <v>29</v>
      </c>
      <c r="G63" s="32" t="s">
        <v>30</v>
      </c>
      <c r="H63" s="37" t="s">
        <v>50</v>
      </c>
      <c r="I63" s="27">
        <v>84.2</v>
      </c>
      <c r="J63" s="27">
        <v>70.599999999999994</v>
      </c>
      <c r="K63" s="28">
        <v>86.7</v>
      </c>
      <c r="L63" s="29">
        <f t="shared" si="2"/>
        <v>241.5</v>
      </c>
      <c r="M63" s="30"/>
      <c r="N63" s="30"/>
      <c r="O63" s="30"/>
    </row>
    <row r="64" spans="1:15" ht="12.75" customHeight="1" x14ac:dyDescent="0.25">
      <c r="A64" s="25"/>
      <c r="B64" s="38" t="s">
        <v>153</v>
      </c>
      <c r="C64" s="38" t="s">
        <v>154</v>
      </c>
      <c r="D64" s="24">
        <v>2010</v>
      </c>
      <c r="E64" s="24">
        <v>44853</v>
      </c>
      <c r="F64" s="24" t="s">
        <v>29</v>
      </c>
      <c r="G64" s="25" t="s">
        <v>30</v>
      </c>
      <c r="H64" s="39" t="s">
        <v>50</v>
      </c>
      <c r="I64" s="27"/>
      <c r="J64" s="27"/>
      <c r="K64" s="28"/>
      <c r="L64" s="29">
        <f t="shared" si="2"/>
        <v>0</v>
      </c>
      <c r="M64" s="30"/>
      <c r="N64" s="30"/>
      <c r="O64" s="30"/>
    </row>
    <row r="65" spans="1:15" ht="12.75" customHeight="1" x14ac:dyDescent="0.25">
      <c r="A65" s="25"/>
      <c r="B65" s="31" t="s">
        <v>155</v>
      </c>
      <c r="C65" s="31" t="s">
        <v>156</v>
      </c>
      <c r="D65" s="24">
        <v>2010</v>
      </c>
      <c r="E65" s="24">
        <v>43622</v>
      </c>
      <c r="F65" s="24" t="s">
        <v>53</v>
      </c>
      <c r="G65" s="24" t="s">
        <v>54</v>
      </c>
      <c r="H65" s="37" t="s">
        <v>50</v>
      </c>
      <c r="I65" s="27"/>
      <c r="J65" s="27"/>
      <c r="K65" s="28"/>
      <c r="L65" s="29">
        <f t="shared" si="2"/>
        <v>0</v>
      </c>
      <c r="M65" s="30"/>
      <c r="N65" s="30"/>
      <c r="O65" s="30"/>
    </row>
    <row r="66" spans="1:15" ht="12.75" customHeight="1" x14ac:dyDescent="0.25">
      <c r="A66" s="25"/>
      <c r="B66" s="31" t="s">
        <v>157</v>
      </c>
      <c r="C66" s="31" t="s">
        <v>158</v>
      </c>
      <c r="D66" s="24">
        <v>2009</v>
      </c>
      <c r="E66" s="24">
        <v>44553</v>
      </c>
      <c r="F66" s="24" t="s">
        <v>74</v>
      </c>
      <c r="G66" s="24" t="s">
        <v>75</v>
      </c>
      <c r="H66" s="37" t="s">
        <v>50</v>
      </c>
      <c r="I66" s="27"/>
      <c r="J66" s="27"/>
      <c r="K66" s="28"/>
      <c r="L66" s="29">
        <f t="shared" si="2"/>
        <v>0</v>
      </c>
      <c r="M66" s="30"/>
      <c r="N66" s="30"/>
      <c r="O66" s="30"/>
    </row>
    <row r="67" spans="1:15" ht="12.75" customHeight="1" x14ac:dyDescent="0.25">
      <c r="A67" s="25"/>
      <c r="B67" s="24"/>
      <c r="C67" s="31"/>
      <c r="D67" s="31"/>
      <c r="E67" s="24"/>
      <c r="F67" s="24"/>
      <c r="G67" s="24"/>
      <c r="H67" s="24"/>
      <c r="I67" s="45"/>
      <c r="J67" s="34"/>
      <c r="K67" s="34"/>
      <c r="L67" s="30"/>
      <c r="M67" s="30"/>
      <c r="N67" s="30"/>
      <c r="O67" s="30"/>
    </row>
    <row r="68" spans="1:15" ht="12.75" customHeight="1" x14ac:dyDescent="0.25">
      <c r="A68" s="25"/>
      <c r="B68" s="24"/>
      <c r="C68" s="31"/>
      <c r="D68" s="31"/>
      <c r="E68" s="24"/>
      <c r="F68" s="24"/>
      <c r="G68" s="24"/>
      <c r="H68" s="24"/>
      <c r="I68" s="45"/>
      <c r="J68" s="34"/>
      <c r="K68" s="34"/>
      <c r="L68" s="30"/>
      <c r="M68" s="30"/>
      <c r="N68" s="30"/>
      <c r="O68" s="30"/>
    </row>
    <row r="69" spans="1:15" ht="12.75" customHeight="1" x14ac:dyDescent="0.25">
      <c r="A69" s="46" t="s">
        <v>159</v>
      </c>
      <c r="B69" s="47" t="s">
        <v>160</v>
      </c>
      <c r="C69" s="48"/>
      <c r="D69" s="49"/>
      <c r="E69" s="50"/>
      <c r="F69" s="50"/>
      <c r="G69" s="50"/>
      <c r="H69" s="50"/>
      <c r="I69" s="51"/>
      <c r="J69" s="44"/>
      <c r="K69" s="44"/>
      <c r="L69" s="22"/>
      <c r="M69" s="22"/>
      <c r="N69" s="30"/>
      <c r="O69" s="30"/>
    </row>
    <row r="70" spans="1:15" ht="12.75" customHeight="1" x14ac:dyDescent="0.25">
      <c r="A70" s="15" t="s">
        <v>11</v>
      </c>
      <c r="B70" s="52" t="s">
        <v>12</v>
      </c>
      <c r="C70" s="52" t="s">
        <v>13</v>
      </c>
      <c r="D70" s="53" t="s">
        <v>14</v>
      </c>
      <c r="E70" s="53" t="s">
        <v>15</v>
      </c>
      <c r="F70" s="53" t="s">
        <v>16</v>
      </c>
      <c r="G70" s="54" t="s">
        <v>17</v>
      </c>
      <c r="H70" s="52" t="s">
        <v>18</v>
      </c>
      <c r="I70" s="20">
        <v>1</v>
      </c>
      <c r="J70" s="21">
        <v>2</v>
      </c>
      <c r="K70" s="21">
        <v>3</v>
      </c>
      <c r="L70" s="55">
        <v>4</v>
      </c>
      <c r="M70" s="22" t="s">
        <v>19</v>
      </c>
      <c r="N70" s="30"/>
      <c r="O70" s="30"/>
    </row>
    <row r="71" spans="1:15" ht="12.75" customHeight="1" x14ac:dyDescent="0.25">
      <c r="A71" s="25" t="s">
        <v>20</v>
      </c>
      <c r="B71" s="31" t="s">
        <v>161</v>
      </c>
      <c r="C71" s="31" t="s">
        <v>125</v>
      </c>
      <c r="D71" s="4"/>
      <c r="F71" s="24" t="s">
        <v>29</v>
      </c>
      <c r="G71" s="4" t="s">
        <v>30</v>
      </c>
      <c r="H71" s="56" t="s">
        <v>159</v>
      </c>
      <c r="I71" s="27">
        <v>101.1</v>
      </c>
      <c r="J71" s="27">
        <v>99.3</v>
      </c>
      <c r="K71" s="27">
        <v>99.8</v>
      </c>
      <c r="L71" s="28">
        <v>103.8</v>
      </c>
      <c r="M71" s="29">
        <f t="shared" ref="M71:M78" si="3">L71+K71+J71+I71</f>
        <v>404</v>
      </c>
      <c r="N71" s="30"/>
      <c r="O71" s="30"/>
    </row>
    <row r="72" spans="1:15" ht="12.75" customHeight="1" x14ac:dyDescent="0.25">
      <c r="A72" s="25" t="s">
        <v>25</v>
      </c>
      <c r="B72" s="31" t="s">
        <v>162</v>
      </c>
      <c r="C72" s="31" t="s">
        <v>163</v>
      </c>
      <c r="D72" s="24">
        <v>2006</v>
      </c>
      <c r="E72" s="24">
        <v>43535</v>
      </c>
      <c r="F72" s="24" t="s">
        <v>29</v>
      </c>
      <c r="G72" s="24" t="s">
        <v>30</v>
      </c>
      <c r="H72" s="56" t="s">
        <v>159</v>
      </c>
      <c r="I72" s="27">
        <v>92</v>
      </c>
      <c r="J72" s="27">
        <v>94.6</v>
      </c>
      <c r="K72" s="27">
        <v>96.9</v>
      </c>
      <c r="L72" s="28">
        <v>99.5</v>
      </c>
      <c r="M72" s="29">
        <f t="shared" si="3"/>
        <v>383</v>
      </c>
      <c r="N72" s="30"/>
      <c r="O72" s="30"/>
    </row>
    <row r="73" spans="1:15" ht="12.75" customHeight="1" x14ac:dyDescent="0.25">
      <c r="A73" s="25" t="s">
        <v>31</v>
      </c>
      <c r="B73" s="31" t="s">
        <v>164</v>
      </c>
      <c r="C73" s="31" t="s">
        <v>165</v>
      </c>
      <c r="D73" s="24">
        <v>2008</v>
      </c>
      <c r="E73" s="24">
        <v>42160</v>
      </c>
      <c r="F73" s="24" t="s">
        <v>29</v>
      </c>
      <c r="G73" s="24" t="s">
        <v>30</v>
      </c>
      <c r="H73" s="56" t="s">
        <v>159</v>
      </c>
      <c r="I73" s="27">
        <v>94.2</v>
      </c>
      <c r="J73" s="27">
        <v>92.6</v>
      </c>
      <c r="K73" s="27">
        <v>97</v>
      </c>
      <c r="L73" s="28">
        <v>91.9</v>
      </c>
      <c r="M73" s="29">
        <f t="shared" si="3"/>
        <v>375.7</v>
      </c>
      <c r="N73" s="30"/>
      <c r="O73" s="30"/>
    </row>
    <row r="74" spans="1:15" ht="12.75" customHeight="1" x14ac:dyDescent="0.25">
      <c r="A74" s="25" t="s">
        <v>36</v>
      </c>
      <c r="B74" s="31" t="s">
        <v>166</v>
      </c>
      <c r="C74" s="31" t="s">
        <v>167</v>
      </c>
      <c r="D74" s="24">
        <v>39825</v>
      </c>
      <c r="E74" s="24">
        <v>44833</v>
      </c>
      <c r="F74" s="24" t="s">
        <v>63</v>
      </c>
      <c r="G74" s="24" t="s">
        <v>64</v>
      </c>
      <c r="H74" s="56" t="s">
        <v>159</v>
      </c>
      <c r="I74" s="27">
        <v>91.9</v>
      </c>
      <c r="J74" s="27">
        <v>95.8</v>
      </c>
      <c r="K74" s="27">
        <v>96.9</v>
      </c>
      <c r="L74" s="28">
        <v>89.8</v>
      </c>
      <c r="M74" s="29">
        <f t="shared" si="3"/>
        <v>374.4</v>
      </c>
      <c r="N74" s="30"/>
      <c r="O74" s="30"/>
    </row>
    <row r="75" spans="1:15" ht="12.75" customHeight="1" x14ac:dyDescent="0.25">
      <c r="A75" s="25" t="s">
        <v>41</v>
      </c>
      <c r="B75" s="31" t="s">
        <v>111</v>
      </c>
      <c r="C75" s="31" t="s">
        <v>168</v>
      </c>
      <c r="D75" s="24">
        <v>2008</v>
      </c>
      <c r="E75" s="24">
        <v>43533</v>
      </c>
      <c r="F75" s="24" t="s">
        <v>29</v>
      </c>
      <c r="G75" s="24" t="s">
        <v>30</v>
      </c>
      <c r="H75" s="56" t="s">
        <v>159</v>
      </c>
      <c r="I75" s="27">
        <v>87.9</v>
      </c>
      <c r="J75" s="27">
        <v>87</v>
      </c>
      <c r="K75" s="27">
        <v>93.8</v>
      </c>
      <c r="L75" s="28">
        <v>86.5</v>
      </c>
      <c r="M75" s="29">
        <f t="shared" si="3"/>
        <v>355.20000000000005</v>
      </c>
      <c r="N75" s="30"/>
      <c r="O75" s="30"/>
    </row>
    <row r="76" spans="1:15" ht="12.75" customHeight="1" x14ac:dyDescent="0.25">
      <c r="A76" s="25" t="s">
        <v>44</v>
      </c>
      <c r="B76" s="31" t="s">
        <v>135</v>
      </c>
      <c r="C76" s="31" t="s">
        <v>169</v>
      </c>
      <c r="D76" s="24">
        <v>2007</v>
      </c>
      <c r="E76" s="24"/>
      <c r="F76" s="24" t="s">
        <v>82</v>
      </c>
      <c r="G76" s="24" t="s">
        <v>83</v>
      </c>
      <c r="H76" s="56" t="s">
        <v>159</v>
      </c>
      <c r="I76" s="27">
        <v>88.7</v>
      </c>
      <c r="J76" s="27">
        <v>79.8</v>
      </c>
      <c r="K76" s="27">
        <v>84.3</v>
      </c>
      <c r="L76" s="28">
        <v>82.8</v>
      </c>
      <c r="M76" s="29">
        <f t="shared" si="3"/>
        <v>335.59999999999997</v>
      </c>
      <c r="N76" s="30"/>
      <c r="O76" s="30"/>
    </row>
    <row r="77" spans="1:15" ht="12.75" customHeight="1" x14ac:dyDescent="0.25">
      <c r="A77" s="25" t="s">
        <v>67</v>
      </c>
      <c r="B77" s="31" t="s">
        <v>170</v>
      </c>
      <c r="C77" s="31" t="s">
        <v>171</v>
      </c>
      <c r="D77" s="24">
        <v>2008</v>
      </c>
      <c r="E77" s="24">
        <v>44415</v>
      </c>
      <c r="F77" s="24" t="s">
        <v>23</v>
      </c>
      <c r="G77" s="24" t="s">
        <v>24</v>
      </c>
      <c r="H77" s="56" t="s">
        <v>159</v>
      </c>
      <c r="I77" s="27">
        <v>78.400000000000006</v>
      </c>
      <c r="J77" s="27">
        <v>83.1</v>
      </c>
      <c r="K77" s="27">
        <v>84.1</v>
      </c>
      <c r="L77" s="28">
        <v>79.5</v>
      </c>
      <c r="M77" s="29">
        <f t="shared" si="3"/>
        <v>325.10000000000002</v>
      </c>
      <c r="N77" s="30"/>
      <c r="O77" s="30"/>
    </row>
    <row r="78" spans="1:15" ht="12.75" customHeight="1" x14ac:dyDescent="0.25">
      <c r="A78" s="25" t="s">
        <v>70</v>
      </c>
      <c r="B78" s="57" t="s">
        <v>172</v>
      </c>
      <c r="C78" s="58" t="s">
        <v>129</v>
      </c>
      <c r="D78" s="32" t="s">
        <v>173</v>
      </c>
      <c r="E78" s="24" t="s">
        <v>174</v>
      </c>
      <c r="F78" s="24" t="s">
        <v>63</v>
      </c>
      <c r="G78" s="24" t="s">
        <v>64</v>
      </c>
      <c r="H78" s="56" t="s">
        <v>159</v>
      </c>
      <c r="I78" s="27">
        <v>78.8</v>
      </c>
      <c r="J78" s="27">
        <v>75</v>
      </c>
      <c r="K78" s="27">
        <v>77</v>
      </c>
      <c r="L78" s="28">
        <v>90.9</v>
      </c>
      <c r="M78" s="29">
        <f t="shared" si="3"/>
        <v>321.7</v>
      </c>
      <c r="N78" s="30"/>
      <c r="O78" s="30"/>
    </row>
    <row r="79" spans="1:15" ht="12.75" customHeight="1" x14ac:dyDescent="0.25">
      <c r="A79" s="25"/>
      <c r="B79" s="24"/>
      <c r="C79" s="31"/>
      <c r="D79" s="31"/>
      <c r="E79" s="24"/>
      <c r="F79" s="24"/>
      <c r="G79" s="24"/>
      <c r="H79" s="24"/>
      <c r="I79" s="45"/>
      <c r="J79" s="34"/>
      <c r="K79" s="34"/>
      <c r="L79" s="30"/>
      <c r="M79" s="30"/>
      <c r="N79" s="30"/>
      <c r="O79" s="30"/>
    </row>
    <row r="80" spans="1:15" s="18" customFormat="1" ht="12.75" customHeight="1" x14ac:dyDescent="0.25">
      <c r="A80" s="46" t="s">
        <v>175</v>
      </c>
      <c r="B80" s="47" t="s">
        <v>176</v>
      </c>
      <c r="C80" s="48"/>
      <c r="D80" s="48"/>
      <c r="E80" s="59"/>
      <c r="F80" s="59"/>
      <c r="G80" s="59"/>
      <c r="H80" s="59"/>
      <c r="I80" s="60"/>
      <c r="J80" s="36"/>
      <c r="K80" s="36"/>
      <c r="L80" s="35"/>
      <c r="M80" s="35"/>
      <c r="N80" s="35"/>
      <c r="O80" s="35"/>
    </row>
    <row r="81" spans="1:15" s="18" customFormat="1" ht="12.75" customHeight="1" x14ac:dyDescent="0.25">
      <c r="A81" s="15" t="s">
        <v>11</v>
      </c>
      <c r="B81" s="15" t="s">
        <v>12</v>
      </c>
      <c r="C81" s="15" t="s">
        <v>13</v>
      </c>
      <c r="D81" s="19" t="s">
        <v>14</v>
      </c>
      <c r="E81" s="19" t="s">
        <v>15</v>
      </c>
      <c r="F81" s="19" t="s">
        <v>16</v>
      </c>
      <c r="G81" s="16" t="s">
        <v>17</v>
      </c>
      <c r="H81" s="15" t="s">
        <v>18</v>
      </c>
      <c r="I81" s="20">
        <v>1</v>
      </c>
      <c r="J81" s="21">
        <v>2</v>
      </c>
      <c r="K81" s="21">
        <v>3</v>
      </c>
      <c r="L81" s="55">
        <v>4</v>
      </c>
      <c r="M81" s="55">
        <v>5</v>
      </c>
      <c r="N81" s="55">
        <v>6</v>
      </c>
      <c r="O81" s="22" t="s">
        <v>19</v>
      </c>
    </row>
    <row r="82" spans="1:15" ht="12.75" customHeight="1" x14ac:dyDescent="0.25">
      <c r="A82" s="25"/>
      <c r="B82" s="31" t="s">
        <v>177</v>
      </c>
      <c r="C82" s="31" t="s">
        <v>113</v>
      </c>
      <c r="D82" s="24">
        <v>2004</v>
      </c>
      <c r="E82" s="24">
        <v>42983</v>
      </c>
      <c r="F82" s="24" t="s">
        <v>29</v>
      </c>
      <c r="G82" s="24" t="s">
        <v>30</v>
      </c>
      <c r="H82" s="56" t="s">
        <v>175</v>
      </c>
      <c r="I82" s="61">
        <v>99.1</v>
      </c>
      <c r="J82" s="62">
        <v>97.5</v>
      </c>
      <c r="K82" s="62">
        <v>102</v>
      </c>
      <c r="L82" s="61">
        <v>98.2</v>
      </c>
      <c r="M82" s="61">
        <v>94.2</v>
      </c>
      <c r="N82" s="63">
        <v>104.2</v>
      </c>
      <c r="O82" s="64">
        <f>N82+M82+L82+K82+J82+I82</f>
        <v>595.20000000000005</v>
      </c>
    </row>
    <row r="83" spans="1:15" ht="12.75" customHeight="1" x14ac:dyDescent="0.25">
      <c r="A83" s="25"/>
      <c r="B83" s="31" t="s">
        <v>178</v>
      </c>
      <c r="C83" s="31" t="s">
        <v>152</v>
      </c>
      <c r="D83" s="24">
        <v>1966</v>
      </c>
      <c r="E83" s="24" t="s">
        <v>179</v>
      </c>
      <c r="F83" s="24" t="s">
        <v>74</v>
      </c>
      <c r="G83" s="24" t="s">
        <v>75</v>
      </c>
      <c r="H83" s="56" t="s">
        <v>175</v>
      </c>
      <c r="I83" s="61">
        <v>91.7</v>
      </c>
      <c r="J83" s="62">
        <v>91.9</v>
      </c>
      <c r="K83" s="62">
        <v>93.1</v>
      </c>
      <c r="L83" s="61">
        <v>87.8</v>
      </c>
      <c r="M83" s="61">
        <v>92.7</v>
      </c>
      <c r="N83" s="63">
        <v>98.2</v>
      </c>
      <c r="O83" s="64">
        <f>N83+M83+L83+K83+J83+I83</f>
        <v>555.4</v>
      </c>
    </row>
    <row r="84" spans="1:15" ht="12.75" customHeight="1" x14ac:dyDescent="0.25">
      <c r="A84" s="25"/>
      <c r="B84" s="31" t="s">
        <v>155</v>
      </c>
      <c r="C84" s="31" t="s">
        <v>113</v>
      </c>
      <c r="D84" s="24">
        <v>1967</v>
      </c>
      <c r="E84" s="24" t="s">
        <v>180</v>
      </c>
      <c r="F84" s="24" t="s">
        <v>23</v>
      </c>
      <c r="G84" s="24" t="s">
        <v>24</v>
      </c>
      <c r="H84" s="65" t="s">
        <v>175</v>
      </c>
      <c r="I84" s="61">
        <v>94</v>
      </c>
      <c r="J84" s="62">
        <v>97.5</v>
      </c>
      <c r="K84" s="62">
        <v>96.7</v>
      </c>
      <c r="L84" s="61">
        <v>92.2</v>
      </c>
      <c r="M84" s="61">
        <v>86.7</v>
      </c>
      <c r="N84" s="63">
        <v>83</v>
      </c>
      <c r="O84" s="64">
        <f>N84+M84+L84+K84+J84+I84</f>
        <v>550.09999999999991</v>
      </c>
    </row>
    <row r="85" spans="1:15" ht="12.75" customHeight="1" x14ac:dyDescent="0.25">
      <c r="A85" s="25"/>
      <c r="B85" s="31" t="s">
        <v>181</v>
      </c>
      <c r="C85" s="31" t="s">
        <v>182</v>
      </c>
      <c r="D85" s="24">
        <v>1961</v>
      </c>
      <c r="E85" s="24" t="s">
        <v>183</v>
      </c>
      <c r="F85" s="24" t="s">
        <v>29</v>
      </c>
      <c r="G85" s="24" t="s">
        <v>30</v>
      </c>
      <c r="H85" s="56" t="s">
        <v>175</v>
      </c>
      <c r="I85" s="61">
        <v>91.7</v>
      </c>
      <c r="J85" s="62">
        <v>87.3</v>
      </c>
      <c r="K85" s="62">
        <v>89.5</v>
      </c>
      <c r="L85" s="61">
        <v>83</v>
      </c>
      <c r="M85" s="61">
        <v>88.1</v>
      </c>
      <c r="N85" s="63">
        <v>92.8</v>
      </c>
      <c r="O85" s="64">
        <f>N85+M85+L85+K85+J85+I85</f>
        <v>532.4</v>
      </c>
    </row>
    <row r="86" spans="1:15" ht="12.75" customHeight="1" x14ac:dyDescent="0.25">
      <c r="A86" s="25"/>
      <c r="B86" s="31" t="s">
        <v>184</v>
      </c>
      <c r="C86" s="31" t="s">
        <v>185</v>
      </c>
      <c r="D86" s="24">
        <v>2003</v>
      </c>
      <c r="E86" s="24">
        <v>40802</v>
      </c>
      <c r="F86" s="24" t="s">
        <v>23</v>
      </c>
      <c r="G86" s="24" t="s">
        <v>24</v>
      </c>
      <c r="H86" s="65" t="s">
        <v>175</v>
      </c>
      <c r="I86" s="61"/>
      <c r="J86" s="62"/>
      <c r="K86" s="62"/>
      <c r="L86" s="61"/>
      <c r="M86" s="61"/>
      <c r="N86" s="63"/>
      <c r="O86" s="64">
        <f>N86+M86+L86+K86+J86+I86</f>
        <v>0</v>
      </c>
    </row>
    <row r="87" spans="1:15" ht="12.75" customHeight="1" x14ac:dyDescent="0.25">
      <c r="A87" s="25"/>
      <c r="B87" s="31"/>
      <c r="C87" s="31"/>
      <c r="D87" s="24"/>
      <c r="E87" s="24"/>
      <c r="F87" s="24"/>
      <c r="G87" s="24"/>
      <c r="H87" s="66"/>
      <c r="I87" s="30"/>
      <c r="J87" s="34"/>
      <c r="K87" s="34"/>
      <c r="L87" s="30"/>
      <c r="M87" s="30"/>
      <c r="N87" s="30"/>
      <c r="O87" s="30"/>
    </row>
    <row r="88" spans="1:15" ht="12.75" customHeight="1" x14ac:dyDescent="0.25">
      <c r="A88" s="25"/>
      <c r="B88" s="24"/>
      <c r="C88" s="31"/>
      <c r="D88" s="31"/>
      <c r="E88" s="24"/>
      <c r="F88" s="24"/>
      <c r="G88" s="24"/>
      <c r="H88" s="24"/>
      <c r="I88" s="45"/>
      <c r="J88" s="34"/>
      <c r="K88" s="34"/>
      <c r="L88" s="30"/>
      <c r="M88" s="30"/>
      <c r="N88" s="30"/>
      <c r="O88" s="30"/>
    </row>
    <row r="89" spans="1:15" s="18" customFormat="1" ht="12.75" customHeight="1" x14ac:dyDescent="0.25">
      <c r="A89" s="46" t="s">
        <v>175</v>
      </c>
      <c r="B89" s="47" t="s">
        <v>186</v>
      </c>
      <c r="C89" s="48"/>
      <c r="D89" s="48"/>
      <c r="E89" s="59"/>
      <c r="F89" s="59"/>
      <c r="G89" s="59"/>
      <c r="H89" s="59"/>
      <c r="I89" s="60"/>
      <c r="J89" s="36"/>
      <c r="K89" s="36"/>
      <c r="L89" s="35"/>
      <c r="M89" s="35"/>
      <c r="N89" s="35"/>
      <c r="O89" s="35"/>
    </row>
    <row r="90" spans="1:15" s="18" customFormat="1" ht="12.75" customHeight="1" x14ac:dyDescent="0.25">
      <c r="A90" s="15" t="s">
        <v>11</v>
      </c>
      <c r="B90" s="15" t="s">
        <v>12</v>
      </c>
      <c r="C90" s="15" t="s">
        <v>13</v>
      </c>
      <c r="D90" s="19" t="s">
        <v>14</v>
      </c>
      <c r="E90" s="19" t="s">
        <v>15</v>
      </c>
      <c r="F90" s="19" t="s">
        <v>16</v>
      </c>
      <c r="G90" s="16" t="s">
        <v>17</v>
      </c>
      <c r="H90" s="15" t="s">
        <v>18</v>
      </c>
      <c r="I90" s="20">
        <v>1</v>
      </c>
      <c r="J90" s="21">
        <v>2</v>
      </c>
      <c r="K90" s="21">
        <v>3</v>
      </c>
      <c r="L90" s="55">
        <v>4</v>
      </c>
      <c r="M90" s="55">
        <v>5</v>
      </c>
      <c r="N90" s="55">
        <v>6</v>
      </c>
      <c r="O90" s="22" t="s">
        <v>19</v>
      </c>
    </row>
    <row r="91" spans="1:15" ht="12.75" customHeight="1" x14ac:dyDescent="0.25">
      <c r="A91" s="25"/>
      <c r="B91" s="31" t="s">
        <v>187</v>
      </c>
      <c r="C91" s="31" t="s">
        <v>188</v>
      </c>
      <c r="D91" s="24">
        <v>2004</v>
      </c>
      <c r="E91" s="24">
        <v>39985</v>
      </c>
      <c r="F91" s="24" t="s">
        <v>82</v>
      </c>
      <c r="G91" s="24" t="s">
        <v>83</v>
      </c>
      <c r="H91" s="56" t="s">
        <v>175</v>
      </c>
      <c r="I91" s="61">
        <v>99.4</v>
      </c>
      <c r="J91" s="62">
        <v>99.8</v>
      </c>
      <c r="K91" s="62">
        <v>97</v>
      </c>
      <c r="L91" s="61">
        <v>96</v>
      </c>
      <c r="M91" s="61">
        <v>97.3</v>
      </c>
      <c r="N91" s="63">
        <v>97.2</v>
      </c>
      <c r="O91" s="64">
        <f>N91+M91+L91+K91+J91+I91</f>
        <v>586.70000000000005</v>
      </c>
    </row>
    <row r="92" spans="1:15" ht="12.75" customHeight="1" x14ac:dyDescent="0.25">
      <c r="A92" s="25"/>
      <c r="B92" s="31" t="s">
        <v>189</v>
      </c>
      <c r="C92" s="31" t="s">
        <v>81</v>
      </c>
      <c r="D92" s="24"/>
      <c r="E92" s="24"/>
      <c r="F92" s="24" t="s">
        <v>29</v>
      </c>
      <c r="G92" s="24" t="s">
        <v>30</v>
      </c>
      <c r="H92" s="56" t="s">
        <v>175</v>
      </c>
      <c r="I92" s="61"/>
      <c r="J92" s="62"/>
      <c r="K92" s="62"/>
      <c r="L92" s="61"/>
      <c r="M92" s="61"/>
      <c r="N92" s="63"/>
      <c r="O92" s="64">
        <f>N92+M92+L92+K92+J92+I92</f>
        <v>0</v>
      </c>
    </row>
    <row r="93" spans="1:15" ht="12.75" customHeight="1" x14ac:dyDescent="0.25">
      <c r="A93" s="25"/>
      <c r="B93" s="24"/>
      <c r="C93" s="31"/>
      <c r="D93" s="31"/>
      <c r="E93" s="24"/>
      <c r="F93" s="24"/>
      <c r="G93" s="24"/>
      <c r="H93" s="24"/>
      <c r="I93" s="45"/>
      <c r="J93" s="34"/>
      <c r="K93" s="34"/>
      <c r="L93" s="30"/>
      <c r="M93" s="30"/>
      <c r="N93" s="30"/>
      <c r="O93" s="30"/>
    </row>
    <row r="94" spans="1:15" ht="12.75" customHeight="1" x14ac:dyDescent="0.25">
      <c r="A94" s="25"/>
      <c r="B94" s="24"/>
      <c r="C94" s="31"/>
      <c r="D94" s="31"/>
      <c r="E94" s="24"/>
      <c r="F94" s="24"/>
      <c r="G94" s="24"/>
      <c r="H94" s="24"/>
      <c r="I94" s="45"/>
      <c r="J94" s="34"/>
      <c r="K94" s="34"/>
      <c r="L94" s="30"/>
      <c r="M94" s="30"/>
      <c r="N94" s="30"/>
      <c r="O94" s="30"/>
    </row>
    <row r="95" spans="1:15" ht="12.75" customHeight="1" x14ac:dyDescent="0.25">
      <c r="A95" s="46" t="s">
        <v>190</v>
      </c>
      <c r="B95" s="46" t="s">
        <v>160</v>
      </c>
      <c r="C95" s="49"/>
      <c r="D95" s="49"/>
      <c r="E95" s="50"/>
      <c r="F95" s="50"/>
      <c r="G95" s="50"/>
      <c r="H95" s="50"/>
      <c r="I95" s="51"/>
      <c r="J95" s="44"/>
      <c r="K95" s="44"/>
      <c r="L95" s="22"/>
      <c r="M95" s="22"/>
      <c r="N95" s="30"/>
      <c r="O95" s="30"/>
    </row>
    <row r="96" spans="1:15" s="18" customFormat="1" ht="12.75" customHeight="1" x14ac:dyDescent="0.25">
      <c r="A96" s="15" t="s">
        <v>11</v>
      </c>
      <c r="B96" s="15" t="s">
        <v>12</v>
      </c>
      <c r="C96" s="15" t="s">
        <v>13</v>
      </c>
      <c r="D96" s="19" t="s">
        <v>14</v>
      </c>
      <c r="E96" s="19" t="s">
        <v>15</v>
      </c>
      <c r="F96" s="19" t="s">
        <v>16</v>
      </c>
      <c r="G96" s="16" t="s">
        <v>17</v>
      </c>
      <c r="H96" s="15" t="s">
        <v>18</v>
      </c>
      <c r="I96" s="20">
        <v>1</v>
      </c>
      <c r="J96" s="21">
        <v>2</v>
      </c>
      <c r="K96" s="21">
        <v>3</v>
      </c>
      <c r="L96" s="55">
        <v>4</v>
      </c>
      <c r="M96" s="22" t="s">
        <v>19</v>
      </c>
      <c r="N96" s="23"/>
      <c r="O96" s="23"/>
    </row>
    <row r="97" spans="1:15" ht="12.75" customHeight="1" x14ac:dyDescent="0.25">
      <c r="A97" s="25"/>
      <c r="B97" s="67" t="s">
        <v>191</v>
      </c>
      <c r="C97" s="67" t="s">
        <v>192</v>
      </c>
      <c r="D97" s="68">
        <v>2005</v>
      </c>
      <c r="E97" s="68">
        <v>43044</v>
      </c>
      <c r="F97" s="24" t="s">
        <v>126</v>
      </c>
      <c r="G97" s="24" t="s">
        <v>127</v>
      </c>
      <c r="H97" s="69" t="s">
        <v>190</v>
      </c>
      <c r="I97" s="61">
        <v>93</v>
      </c>
      <c r="J97" s="62">
        <v>89</v>
      </c>
      <c r="K97" s="62">
        <v>92</v>
      </c>
      <c r="L97" s="63">
        <v>90</v>
      </c>
      <c r="M97" s="64">
        <f t="shared" ref="M97:M109" si="4">L97+K97+J97+I97</f>
        <v>364</v>
      </c>
      <c r="N97" s="30"/>
      <c r="O97" s="30"/>
    </row>
    <row r="98" spans="1:15" ht="12.75" customHeight="1" x14ac:dyDescent="0.25">
      <c r="A98" s="25"/>
      <c r="B98" s="67" t="s">
        <v>193</v>
      </c>
      <c r="C98" s="67" t="s">
        <v>169</v>
      </c>
      <c r="D98" s="68">
        <v>2007</v>
      </c>
      <c r="E98" s="68">
        <v>44628</v>
      </c>
      <c r="F98" s="24" t="s">
        <v>126</v>
      </c>
      <c r="G98" s="24" t="s">
        <v>127</v>
      </c>
      <c r="H98" s="69" t="s">
        <v>190</v>
      </c>
      <c r="I98" s="61">
        <v>92</v>
      </c>
      <c r="J98" s="62">
        <v>92</v>
      </c>
      <c r="K98" s="62">
        <v>86</v>
      </c>
      <c r="L98" s="63">
        <v>90</v>
      </c>
      <c r="M98" s="64">
        <f t="shared" si="4"/>
        <v>360</v>
      </c>
      <c r="N98" s="30"/>
      <c r="O98" s="30"/>
    </row>
    <row r="99" spans="1:15" ht="12.75" customHeight="1" x14ac:dyDescent="0.25">
      <c r="A99" s="25"/>
      <c r="B99" s="67" t="s">
        <v>194</v>
      </c>
      <c r="C99" s="67" t="s">
        <v>115</v>
      </c>
      <c r="D99" s="68">
        <v>2007</v>
      </c>
      <c r="E99" s="68">
        <v>44531</v>
      </c>
      <c r="F99" s="68" t="s">
        <v>126</v>
      </c>
      <c r="G99" s="24" t="s">
        <v>127</v>
      </c>
      <c r="H99" s="69" t="s">
        <v>190</v>
      </c>
      <c r="I99" s="61">
        <v>86</v>
      </c>
      <c r="J99" s="62">
        <v>90</v>
      </c>
      <c r="K99" s="62">
        <v>88</v>
      </c>
      <c r="L99" s="63">
        <v>88</v>
      </c>
      <c r="M99" s="64">
        <f t="shared" si="4"/>
        <v>352</v>
      </c>
      <c r="N99" s="30"/>
      <c r="O99" s="30"/>
    </row>
    <row r="100" spans="1:15" ht="12.75" customHeight="1" x14ac:dyDescent="0.25">
      <c r="A100" s="25"/>
      <c r="B100" s="67" t="s">
        <v>195</v>
      </c>
      <c r="C100" s="67" t="s">
        <v>196</v>
      </c>
      <c r="D100" s="68">
        <v>2006</v>
      </c>
      <c r="E100" s="68">
        <v>44545</v>
      </c>
      <c r="F100" s="68" t="s">
        <v>126</v>
      </c>
      <c r="G100" s="24" t="s">
        <v>127</v>
      </c>
      <c r="H100" s="69" t="s">
        <v>190</v>
      </c>
      <c r="I100" s="61">
        <v>88</v>
      </c>
      <c r="J100" s="62">
        <v>87</v>
      </c>
      <c r="K100" s="62">
        <v>85</v>
      </c>
      <c r="L100" s="63">
        <v>90</v>
      </c>
      <c r="M100" s="64">
        <f t="shared" si="4"/>
        <v>350</v>
      </c>
      <c r="N100" s="30"/>
      <c r="O100" s="30"/>
    </row>
    <row r="101" spans="1:15" ht="12.75" customHeight="1" x14ac:dyDescent="0.25">
      <c r="A101" s="25"/>
      <c r="B101" s="67" t="s">
        <v>197</v>
      </c>
      <c r="C101" s="67" t="s">
        <v>198</v>
      </c>
      <c r="D101" s="24">
        <v>2006</v>
      </c>
      <c r="E101" s="24" t="s">
        <v>199</v>
      </c>
      <c r="F101" s="24" t="s">
        <v>126</v>
      </c>
      <c r="G101" s="24" t="s">
        <v>127</v>
      </c>
      <c r="H101" s="69" t="s">
        <v>190</v>
      </c>
      <c r="I101" s="61">
        <v>83</v>
      </c>
      <c r="J101" s="62">
        <v>89</v>
      </c>
      <c r="K101" s="62">
        <v>89</v>
      </c>
      <c r="L101" s="63">
        <v>86</v>
      </c>
      <c r="M101" s="64">
        <f t="shared" si="4"/>
        <v>347</v>
      </c>
      <c r="N101" s="30"/>
      <c r="O101" s="30"/>
    </row>
    <row r="102" spans="1:15" ht="12.75" customHeight="1" x14ac:dyDescent="0.25">
      <c r="A102" s="25"/>
      <c r="B102" s="70" t="s">
        <v>200</v>
      </c>
      <c r="C102" s="70" t="s">
        <v>201</v>
      </c>
      <c r="D102" s="71">
        <v>2008</v>
      </c>
      <c r="E102" s="68" t="s">
        <v>202</v>
      </c>
      <c r="F102" s="24" t="s">
        <v>126</v>
      </c>
      <c r="G102" s="25" t="s">
        <v>127</v>
      </c>
      <c r="H102" s="72" t="s">
        <v>190</v>
      </c>
      <c r="I102" s="61">
        <v>84</v>
      </c>
      <c r="J102" s="62">
        <v>87</v>
      </c>
      <c r="K102" s="62">
        <v>90</v>
      </c>
      <c r="L102" s="63">
        <v>83</v>
      </c>
      <c r="M102" s="64">
        <f t="shared" si="4"/>
        <v>344</v>
      </c>
      <c r="N102" s="30"/>
      <c r="O102" s="30"/>
    </row>
    <row r="103" spans="1:15" ht="12.75" customHeight="1" x14ac:dyDescent="0.25">
      <c r="A103" s="25"/>
      <c r="B103" t="s">
        <v>203</v>
      </c>
      <c r="C103" s="70" t="s">
        <v>198</v>
      </c>
      <c r="D103" s="25">
        <v>2006</v>
      </c>
      <c r="E103" s="24" t="s">
        <v>204</v>
      </c>
      <c r="F103" s="24" t="s">
        <v>29</v>
      </c>
      <c r="G103" s="25" t="s">
        <v>30</v>
      </c>
      <c r="H103" s="72" t="s">
        <v>190</v>
      </c>
      <c r="I103" s="61">
        <v>84</v>
      </c>
      <c r="J103" s="62">
        <v>87</v>
      </c>
      <c r="K103" s="62">
        <v>79</v>
      </c>
      <c r="L103" s="63">
        <v>89</v>
      </c>
      <c r="M103" s="64">
        <f t="shared" si="4"/>
        <v>339</v>
      </c>
      <c r="N103" s="30"/>
      <c r="O103" s="30"/>
    </row>
    <row r="104" spans="1:15" ht="12.75" customHeight="1" x14ac:dyDescent="0.25">
      <c r="A104" s="25"/>
      <c r="B104" s="67" t="s">
        <v>205</v>
      </c>
      <c r="C104" s="67" t="s">
        <v>49</v>
      </c>
      <c r="D104" s="68">
        <v>2006</v>
      </c>
      <c r="E104" s="68">
        <v>44530</v>
      </c>
      <c r="F104" s="24" t="s">
        <v>126</v>
      </c>
      <c r="G104" s="24" t="s">
        <v>127</v>
      </c>
      <c r="H104" s="69" t="s">
        <v>190</v>
      </c>
      <c r="I104" s="61">
        <v>81</v>
      </c>
      <c r="J104" s="62">
        <v>84</v>
      </c>
      <c r="K104" s="62">
        <v>90</v>
      </c>
      <c r="L104" s="63">
        <v>80</v>
      </c>
      <c r="M104" s="64">
        <f t="shared" si="4"/>
        <v>335</v>
      </c>
      <c r="N104" s="30"/>
      <c r="O104" s="30"/>
    </row>
    <row r="105" spans="1:15" ht="12.75" customHeight="1" x14ac:dyDescent="0.25">
      <c r="A105" s="25"/>
      <c r="B105" s="67" t="s">
        <v>206</v>
      </c>
      <c r="C105" s="67" t="s">
        <v>207</v>
      </c>
      <c r="D105" s="68">
        <v>2007</v>
      </c>
      <c r="E105" s="68">
        <v>44532</v>
      </c>
      <c r="F105" s="24" t="s">
        <v>126</v>
      </c>
      <c r="G105" s="24" t="s">
        <v>127</v>
      </c>
      <c r="H105" s="69" t="s">
        <v>190</v>
      </c>
      <c r="I105" s="61">
        <v>84</v>
      </c>
      <c r="J105" s="62">
        <v>81</v>
      </c>
      <c r="K105" s="62">
        <v>78</v>
      </c>
      <c r="L105" s="63">
        <v>91</v>
      </c>
      <c r="M105" s="64">
        <f t="shared" si="4"/>
        <v>334</v>
      </c>
      <c r="N105" s="30"/>
      <c r="O105" s="30"/>
    </row>
    <row r="106" spans="1:15" ht="12.75" customHeight="1" x14ac:dyDescent="0.25">
      <c r="A106" s="25"/>
      <c r="B106" s="67" t="s">
        <v>208</v>
      </c>
      <c r="C106" s="67" t="s">
        <v>209</v>
      </c>
      <c r="D106" s="68">
        <v>2006</v>
      </c>
      <c r="E106" s="68">
        <v>44627</v>
      </c>
      <c r="F106" s="68" t="s">
        <v>126</v>
      </c>
      <c r="G106" s="24" t="s">
        <v>127</v>
      </c>
      <c r="H106" s="69" t="s">
        <v>190</v>
      </c>
      <c r="I106" s="61">
        <v>88</v>
      </c>
      <c r="J106" s="62">
        <v>83</v>
      </c>
      <c r="K106" s="62">
        <v>82</v>
      </c>
      <c r="L106" s="63">
        <v>70</v>
      </c>
      <c r="M106" s="64">
        <f t="shared" si="4"/>
        <v>323</v>
      </c>
      <c r="N106" s="30"/>
      <c r="O106" s="30"/>
    </row>
    <row r="107" spans="1:15" ht="12.75" customHeight="1" x14ac:dyDescent="0.25">
      <c r="A107" s="25"/>
      <c r="B107" t="s">
        <v>210</v>
      </c>
      <c r="C107" t="s">
        <v>211</v>
      </c>
      <c r="D107" s="4">
        <v>2009</v>
      </c>
      <c r="E107" s="4">
        <v>45015</v>
      </c>
      <c r="F107" s="24" t="s">
        <v>126</v>
      </c>
      <c r="G107" s="25" t="s">
        <v>127</v>
      </c>
      <c r="H107" s="72" t="s">
        <v>190</v>
      </c>
      <c r="I107" s="61">
        <v>84</v>
      </c>
      <c r="J107" s="62">
        <v>76</v>
      </c>
      <c r="K107" s="62">
        <v>75</v>
      </c>
      <c r="L107" s="63">
        <v>74</v>
      </c>
      <c r="M107" s="64">
        <f t="shared" si="4"/>
        <v>309</v>
      </c>
      <c r="N107" s="30"/>
      <c r="O107" s="30"/>
    </row>
    <row r="108" spans="1:15" ht="12.75" customHeight="1" x14ac:dyDescent="0.25">
      <c r="A108" s="25"/>
      <c r="B108" s="67" t="s">
        <v>212</v>
      </c>
      <c r="C108" s="67" t="s">
        <v>213</v>
      </c>
      <c r="D108" s="24">
        <v>2010</v>
      </c>
      <c r="E108" s="24" t="s">
        <v>214</v>
      </c>
      <c r="F108" s="24" t="s">
        <v>126</v>
      </c>
      <c r="G108" s="24" t="s">
        <v>127</v>
      </c>
      <c r="H108" s="69" t="s">
        <v>190</v>
      </c>
      <c r="I108" s="61">
        <v>69</v>
      </c>
      <c r="J108" s="62">
        <v>68</v>
      </c>
      <c r="K108" s="62">
        <v>63</v>
      </c>
      <c r="L108" s="63">
        <v>71</v>
      </c>
      <c r="M108" s="64">
        <f t="shared" si="4"/>
        <v>271</v>
      </c>
      <c r="N108" s="30"/>
      <c r="O108" s="30"/>
    </row>
    <row r="109" spans="1:15" ht="12.75" customHeight="1" x14ac:dyDescent="0.25">
      <c r="A109" s="25"/>
      <c r="B109" t="s">
        <v>215</v>
      </c>
      <c r="C109" t="s">
        <v>216</v>
      </c>
      <c r="D109" s="4">
        <v>2009</v>
      </c>
      <c r="E109" s="4">
        <v>45021</v>
      </c>
      <c r="F109" s="24" t="s">
        <v>126</v>
      </c>
      <c r="G109" s="25" t="s">
        <v>127</v>
      </c>
      <c r="H109" s="72" t="s">
        <v>190</v>
      </c>
      <c r="I109" s="61">
        <v>68</v>
      </c>
      <c r="J109" s="62">
        <v>64</v>
      </c>
      <c r="K109" s="62">
        <v>66</v>
      </c>
      <c r="L109" s="63">
        <v>68</v>
      </c>
      <c r="M109" s="64">
        <f t="shared" si="4"/>
        <v>266</v>
      </c>
      <c r="N109" s="30"/>
      <c r="O109" s="30"/>
    </row>
    <row r="110" spans="1:15" ht="12.75" customHeight="1" x14ac:dyDescent="0.25">
      <c r="A110" s="25"/>
      <c r="B110" s="25"/>
      <c r="G110" s="24"/>
      <c r="H110" s="25"/>
      <c r="I110" s="45"/>
      <c r="J110" s="34"/>
      <c r="K110" s="34"/>
    </row>
    <row r="111" spans="1:15" ht="12.75" customHeight="1" x14ac:dyDescent="0.25">
      <c r="A111" s="25"/>
      <c r="B111" s="25"/>
      <c r="G111" s="24"/>
      <c r="H111" s="25"/>
      <c r="I111" s="45"/>
      <c r="J111" s="34"/>
      <c r="K111" s="34"/>
    </row>
    <row r="112" spans="1:15" s="18" customFormat="1" ht="12.75" customHeight="1" x14ac:dyDescent="0.25">
      <c r="A112" s="46" t="s">
        <v>217</v>
      </c>
      <c r="B112" s="46" t="s">
        <v>176</v>
      </c>
      <c r="C112" s="73"/>
      <c r="D112" s="15"/>
      <c r="E112" s="16"/>
      <c r="F112" s="16"/>
      <c r="G112" s="59"/>
      <c r="H112" s="74"/>
      <c r="I112" s="60"/>
      <c r="J112" s="36"/>
      <c r="K112" s="36"/>
      <c r="L112" s="35"/>
      <c r="M112" s="35"/>
      <c r="N112" s="35"/>
      <c r="O112" s="35"/>
    </row>
    <row r="113" spans="1:15" s="18" customFormat="1" ht="12.75" customHeight="1" x14ac:dyDescent="0.25">
      <c r="A113" s="15" t="s">
        <v>11</v>
      </c>
      <c r="B113" s="15" t="s">
        <v>12</v>
      </c>
      <c r="C113" s="15" t="s">
        <v>13</v>
      </c>
      <c r="D113" s="19" t="s">
        <v>14</v>
      </c>
      <c r="E113" s="19" t="s">
        <v>15</v>
      </c>
      <c r="F113" s="19" t="s">
        <v>16</v>
      </c>
      <c r="G113" s="16" t="s">
        <v>17</v>
      </c>
      <c r="H113" s="15" t="s">
        <v>18</v>
      </c>
      <c r="I113" s="20">
        <v>1</v>
      </c>
      <c r="J113" s="21">
        <v>2</v>
      </c>
      <c r="K113" s="21">
        <v>3</v>
      </c>
      <c r="L113" s="55">
        <v>4</v>
      </c>
      <c r="M113" s="55">
        <v>5</v>
      </c>
      <c r="N113" s="55">
        <v>6</v>
      </c>
      <c r="O113" s="22" t="s">
        <v>19</v>
      </c>
    </row>
    <row r="114" spans="1:15" ht="12.75" customHeight="1" x14ac:dyDescent="0.25">
      <c r="A114" s="25" t="s">
        <v>20</v>
      </c>
      <c r="B114" t="s">
        <v>218</v>
      </c>
      <c r="C114" s="70" t="s">
        <v>211</v>
      </c>
      <c r="D114" s="71">
        <v>1960</v>
      </c>
      <c r="E114" s="68" t="s">
        <v>219</v>
      </c>
      <c r="F114" s="32" t="s">
        <v>220</v>
      </c>
      <c r="G114" s="25" t="s">
        <v>221</v>
      </c>
      <c r="H114" s="72" t="s">
        <v>217</v>
      </c>
      <c r="I114" s="61">
        <v>90</v>
      </c>
      <c r="J114" s="62">
        <v>86</v>
      </c>
      <c r="K114" s="62">
        <v>91</v>
      </c>
      <c r="L114" s="61">
        <v>93</v>
      </c>
      <c r="M114" s="61">
        <v>92</v>
      </c>
      <c r="N114" s="63">
        <v>90</v>
      </c>
      <c r="O114" s="64">
        <f t="shared" ref="O114:O129" si="5">N114+M114+L114+K114+J114+I114</f>
        <v>542</v>
      </c>
    </row>
    <row r="115" spans="1:15" ht="12.75" customHeight="1" x14ac:dyDescent="0.25">
      <c r="A115" s="25" t="s">
        <v>25</v>
      </c>
      <c r="B115" s="70" t="s">
        <v>222</v>
      </c>
      <c r="C115" s="70" t="s">
        <v>168</v>
      </c>
      <c r="D115" s="71"/>
      <c r="E115" s="68" t="s">
        <v>223</v>
      </c>
      <c r="F115" s="32"/>
      <c r="G115" s="25" t="s">
        <v>224</v>
      </c>
      <c r="H115" s="72" t="s">
        <v>225</v>
      </c>
      <c r="I115" s="61">
        <v>84</v>
      </c>
      <c r="J115" s="62">
        <v>90</v>
      </c>
      <c r="K115" s="62">
        <v>90</v>
      </c>
      <c r="L115" s="61">
        <v>91</v>
      </c>
      <c r="M115" s="61">
        <v>90</v>
      </c>
      <c r="N115" s="63">
        <v>92</v>
      </c>
      <c r="O115" s="64">
        <f t="shared" si="5"/>
        <v>537</v>
      </c>
    </row>
    <row r="116" spans="1:15" ht="12.75" customHeight="1" x14ac:dyDescent="0.25">
      <c r="A116" s="25" t="s">
        <v>31</v>
      </c>
      <c r="B116" t="s">
        <v>226</v>
      </c>
      <c r="C116" t="s">
        <v>227</v>
      </c>
      <c r="D116" s="4">
        <v>1973</v>
      </c>
      <c r="F116" s="4" t="s">
        <v>228</v>
      </c>
      <c r="G116" s="4" t="s">
        <v>229</v>
      </c>
      <c r="H116" s="72" t="s">
        <v>217</v>
      </c>
      <c r="I116" s="61">
        <v>86</v>
      </c>
      <c r="J116" s="62">
        <v>83</v>
      </c>
      <c r="K116" s="62">
        <v>91</v>
      </c>
      <c r="L116" s="61">
        <v>86</v>
      </c>
      <c r="M116" s="61">
        <v>89</v>
      </c>
      <c r="N116" s="63">
        <v>89</v>
      </c>
      <c r="O116" s="64">
        <f t="shared" si="5"/>
        <v>524</v>
      </c>
    </row>
    <row r="117" spans="1:15" ht="12.75" customHeight="1" x14ac:dyDescent="0.25">
      <c r="A117" s="25" t="s">
        <v>36</v>
      </c>
      <c r="B117" t="s">
        <v>230</v>
      </c>
      <c r="C117" s="70" t="s">
        <v>43</v>
      </c>
      <c r="D117" s="25">
        <v>2004</v>
      </c>
      <c r="E117" s="24" t="s">
        <v>231</v>
      </c>
      <c r="F117" s="24" t="s">
        <v>29</v>
      </c>
      <c r="G117" s="25" t="s">
        <v>30</v>
      </c>
      <c r="H117" s="72" t="s">
        <v>217</v>
      </c>
      <c r="I117" s="61">
        <v>86</v>
      </c>
      <c r="J117" s="62">
        <v>84</v>
      </c>
      <c r="K117" s="62">
        <v>86</v>
      </c>
      <c r="L117" s="61">
        <v>92</v>
      </c>
      <c r="M117" s="61">
        <v>88</v>
      </c>
      <c r="N117" s="63">
        <v>85</v>
      </c>
      <c r="O117" s="64">
        <f t="shared" si="5"/>
        <v>521</v>
      </c>
    </row>
    <row r="118" spans="1:15" ht="12.75" customHeight="1" x14ac:dyDescent="0.25">
      <c r="A118" s="25" t="s">
        <v>41</v>
      </c>
      <c r="B118" t="s">
        <v>124</v>
      </c>
      <c r="C118" t="s">
        <v>232</v>
      </c>
      <c r="D118" s="4">
        <v>1975</v>
      </c>
      <c r="E118" s="4">
        <v>41677</v>
      </c>
      <c r="F118" s="24" t="s">
        <v>126</v>
      </c>
      <c r="G118" s="25" t="s">
        <v>127</v>
      </c>
      <c r="H118" s="72" t="s">
        <v>217</v>
      </c>
      <c r="I118" s="61">
        <v>90</v>
      </c>
      <c r="J118" s="62">
        <v>88</v>
      </c>
      <c r="K118" s="62">
        <v>83</v>
      </c>
      <c r="L118" s="61">
        <v>82</v>
      </c>
      <c r="M118" s="61">
        <v>90</v>
      </c>
      <c r="N118" s="63">
        <v>87</v>
      </c>
      <c r="O118" s="64">
        <f t="shared" si="5"/>
        <v>520</v>
      </c>
    </row>
    <row r="119" spans="1:15" ht="12.75" customHeight="1" x14ac:dyDescent="0.25">
      <c r="A119" s="25" t="s">
        <v>44</v>
      </c>
      <c r="B119" s="70" t="s">
        <v>233</v>
      </c>
      <c r="C119" s="70" t="s">
        <v>46</v>
      </c>
      <c r="D119" s="71">
        <v>2004</v>
      </c>
      <c r="E119" s="68">
        <v>43043</v>
      </c>
      <c r="F119" s="68" t="s">
        <v>126</v>
      </c>
      <c r="G119" s="25" t="s">
        <v>127</v>
      </c>
      <c r="H119" s="72" t="s">
        <v>217</v>
      </c>
      <c r="I119" s="61">
        <v>89</v>
      </c>
      <c r="J119" s="62">
        <v>84</v>
      </c>
      <c r="K119" s="62">
        <v>85</v>
      </c>
      <c r="L119" s="61">
        <v>86</v>
      </c>
      <c r="M119" s="61">
        <v>83</v>
      </c>
      <c r="N119" s="63">
        <v>90</v>
      </c>
      <c r="O119" s="64">
        <f t="shared" si="5"/>
        <v>517</v>
      </c>
    </row>
    <row r="120" spans="1:15" ht="12.75" customHeight="1" x14ac:dyDescent="0.25">
      <c r="A120" s="25" t="s">
        <v>67</v>
      </c>
      <c r="B120" t="s">
        <v>139</v>
      </c>
      <c r="C120" t="s">
        <v>234</v>
      </c>
      <c r="D120" s="4">
        <v>1973</v>
      </c>
      <c r="E120" s="4">
        <v>44469</v>
      </c>
      <c r="F120" s="4" t="s">
        <v>74</v>
      </c>
      <c r="G120" s="4" t="s">
        <v>75</v>
      </c>
      <c r="H120" s="72" t="s">
        <v>217</v>
      </c>
      <c r="I120" s="61">
        <v>85</v>
      </c>
      <c r="J120" s="62">
        <v>83</v>
      </c>
      <c r="K120" s="62">
        <v>85</v>
      </c>
      <c r="L120" s="61">
        <v>88</v>
      </c>
      <c r="M120" s="61">
        <v>83</v>
      </c>
      <c r="N120" s="63">
        <v>92</v>
      </c>
      <c r="O120" s="64">
        <f t="shared" si="5"/>
        <v>516</v>
      </c>
    </row>
    <row r="121" spans="1:15" ht="12.75" customHeight="1" x14ac:dyDescent="0.25">
      <c r="A121" s="25" t="s">
        <v>70</v>
      </c>
      <c r="B121" s="70" t="s">
        <v>233</v>
      </c>
      <c r="C121" s="70" t="s">
        <v>235</v>
      </c>
      <c r="D121" s="71">
        <v>1969</v>
      </c>
      <c r="E121" s="68" t="s">
        <v>236</v>
      </c>
      <c r="F121" s="68" t="s">
        <v>126</v>
      </c>
      <c r="G121" s="25" t="s">
        <v>127</v>
      </c>
      <c r="H121" s="72" t="s">
        <v>217</v>
      </c>
      <c r="I121" s="61">
        <v>84</v>
      </c>
      <c r="J121" s="62">
        <v>80</v>
      </c>
      <c r="K121" s="62">
        <v>81</v>
      </c>
      <c r="L121" s="61">
        <v>89</v>
      </c>
      <c r="M121" s="61">
        <v>85</v>
      </c>
      <c r="N121" s="63">
        <v>84</v>
      </c>
      <c r="O121" s="64">
        <f t="shared" si="5"/>
        <v>503</v>
      </c>
    </row>
    <row r="122" spans="1:15" ht="12.75" customHeight="1" x14ac:dyDescent="0.25">
      <c r="A122" s="25" t="s">
        <v>76</v>
      </c>
      <c r="B122" s="70" t="s">
        <v>237</v>
      </c>
      <c r="C122" s="70" t="s">
        <v>113</v>
      </c>
      <c r="D122" s="71">
        <v>1965</v>
      </c>
      <c r="E122" s="68" t="s">
        <v>238</v>
      </c>
      <c r="F122" s="68" t="s">
        <v>126</v>
      </c>
      <c r="G122" s="25" t="s">
        <v>127</v>
      </c>
      <c r="H122" s="72" t="s">
        <v>217</v>
      </c>
      <c r="I122" s="61">
        <v>88</v>
      </c>
      <c r="J122" s="62">
        <v>79</v>
      </c>
      <c r="K122" s="62">
        <v>82</v>
      </c>
      <c r="L122" s="61">
        <v>82</v>
      </c>
      <c r="M122" s="61">
        <v>83</v>
      </c>
      <c r="N122" s="63">
        <v>88</v>
      </c>
      <c r="O122" s="64">
        <f t="shared" si="5"/>
        <v>502</v>
      </c>
    </row>
    <row r="123" spans="1:15" ht="12.75" customHeight="1" x14ac:dyDescent="0.25">
      <c r="A123" s="25" t="s">
        <v>79</v>
      </c>
      <c r="B123" t="s">
        <v>239</v>
      </c>
      <c r="C123" t="s">
        <v>52</v>
      </c>
      <c r="D123" s="4">
        <v>1965</v>
      </c>
      <c r="E123" s="4">
        <v>44671</v>
      </c>
      <c r="F123" s="24"/>
      <c r="G123" s="25"/>
      <c r="H123" s="72" t="s">
        <v>217</v>
      </c>
      <c r="I123" s="61">
        <v>80</v>
      </c>
      <c r="J123" s="62">
        <v>85</v>
      </c>
      <c r="K123" s="62">
        <v>79</v>
      </c>
      <c r="L123" s="61">
        <v>88</v>
      </c>
      <c r="M123" s="61">
        <v>75</v>
      </c>
      <c r="N123" s="63">
        <v>86</v>
      </c>
      <c r="O123" s="64">
        <f t="shared" si="5"/>
        <v>493</v>
      </c>
    </row>
    <row r="124" spans="1:15" ht="12.75" customHeight="1" x14ac:dyDescent="0.25">
      <c r="A124" s="25" t="s">
        <v>84</v>
      </c>
      <c r="B124" t="s">
        <v>240</v>
      </c>
      <c r="C124" t="s">
        <v>241</v>
      </c>
      <c r="D124" s="4">
        <v>1942</v>
      </c>
      <c r="E124" s="4">
        <v>14099</v>
      </c>
      <c r="F124" s="32" t="s">
        <v>242</v>
      </c>
      <c r="G124" s="4" t="s">
        <v>243</v>
      </c>
      <c r="H124" s="72" t="s">
        <v>217</v>
      </c>
      <c r="I124" s="61">
        <v>85</v>
      </c>
      <c r="J124" s="62">
        <v>81</v>
      </c>
      <c r="K124" s="62">
        <v>83</v>
      </c>
      <c r="L124" s="61">
        <v>79</v>
      </c>
      <c r="M124" s="61">
        <v>88</v>
      </c>
      <c r="N124" s="63">
        <v>77</v>
      </c>
      <c r="O124" s="64">
        <f t="shared" si="5"/>
        <v>493</v>
      </c>
    </row>
    <row r="125" spans="1:15" ht="12.75" customHeight="1" x14ac:dyDescent="0.25">
      <c r="A125" s="25" t="s">
        <v>87</v>
      </c>
      <c r="B125" t="s">
        <v>244</v>
      </c>
      <c r="C125" t="s">
        <v>245</v>
      </c>
      <c r="D125" s="4"/>
      <c r="F125" s="32" t="s">
        <v>29</v>
      </c>
      <c r="G125" s="25" t="s">
        <v>30</v>
      </c>
      <c r="H125" s="72" t="s">
        <v>217</v>
      </c>
      <c r="I125" s="61">
        <v>87</v>
      </c>
      <c r="J125" s="62">
        <v>81</v>
      </c>
      <c r="K125" s="62">
        <v>84</v>
      </c>
      <c r="L125" s="61">
        <v>77</v>
      </c>
      <c r="M125" s="61">
        <v>81</v>
      </c>
      <c r="N125" s="63">
        <v>82</v>
      </c>
      <c r="O125" s="64">
        <f t="shared" si="5"/>
        <v>492</v>
      </c>
    </row>
    <row r="126" spans="1:15" ht="12.75" customHeight="1" x14ac:dyDescent="0.25">
      <c r="A126" s="25" t="s">
        <v>89</v>
      </c>
      <c r="B126" t="s">
        <v>246</v>
      </c>
      <c r="C126" t="s">
        <v>247</v>
      </c>
      <c r="D126" s="4">
        <v>1956</v>
      </c>
      <c r="E126" s="32" t="s">
        <v>248</v>
      </c>
      <c r="F126" s="32" t="s">
        <v>249</v>
      </c>
      <c r="G126" s="4" t="s">
        <v>250</v>
      </c>
      <c r="H126" s="72" t="s">
        <v>217</v>
      </c>
      <c r="I126" s="61">
        <v>74</v>
      </c>
      <c r="J126" s="62">
        <v>77</v>
      </c>
      <c r="K126" s="62">
        <v>82</v>
      </c>
      <c r="L126" s="61">
        <v>84</v>
      </c>
      <c r="M126" s="61">
        <v>80</v>
      </c>
      <c r="N126" s="63">
        <v>79</v>
      </c>
      <c r="O126" s="64">
        <f t="shared" si="5"/>
        <v>476</v>
      </c>
    </row>
    <row r="127" spans="1:15" ht="12.75" customHeight="1" x14ac:dyDescent="0.25">
      <c r="A127" s="25" t="s">
        <v>92</v>
      </c>
      <c r="B127" s="70" t="s">
        <v>251</v>
      </c>
      <c r="C127" s="70" t="s">
        <v>252</v>
      </c>
      <c r="D127" s="71">
        <v>1974</v>
      </c>
      <c r="E127" s="68" t="s">
        <v>253</v>
      </c>
      <c r="F127" s="32" t="s">
        <v>74</v>
      </c>
      <c r="G127" s="25" t="s">
        <v>75</v>
      </c>
      <c r="H127" s="72" t="s">
        <v>217</v>
      </c>
      <c r="I127" s="61">
        <v>73</v>
      </c>
      <c r="J127" s="62">
        <v>72</v>
      </c>
      <c r="K127" s="62">
        <v>72</v>
      </c>
      <c r="L127" s="61">
        <v>78</v>
      </c>
      <c r="M127" s="61">
        <v>83</v>
      </c>
      <c r="N127" s="63">
        <v>72</v>
      </c>
      <c r="O127" s="64">
        <f t="shared" si="5"/>
        <v>450</v>
      </c>
    </row>
    <row r="128" spans="1:15" ht="12.75" customHeight="1" x14ac:dyDescent="0.25">
      <c r="A128" s="25" t="s">
        <v>94</v>
      </c>
      <c r="B128" t="s">
        <v>254</v>
      </c>
      <c r="C128" t="s">
        <v>255</v>
      </c>
      <c r="D128" s="4">
        <v>1957</v>
      </c>
      <c r="F128" s="4" t="s">
        <v>228</v>
      </c>
      <c r="G128" s="4" t="s">
        <v>229</v>
      </c>
      <c r="H128" s="72" t="s">
        <v>217</v>
      </c>
      <c r="I128" s="61">
        <v>72</v>
      </c>
      <c r="J128" s="62">
        <v>52</v>
      </c>
      <c r="K128" s="62">
        <v>71</v>
      </c>
      <c r="L128" s="61">
        <v>68</v>
      </c>
      <c r="M128" s="61">
        <v>62</v>
      </c>
      <c r="N128" s="63">
        <v>87</v>
      </c>
      <c r="O128" s="64">
        <f t="shared" si="5"/>
        <v>412</v>
      </c>
    </row>
    <row r="129" spans="1:15" ht="12.75" customHeight="1" x14ac:dyDescent="0.25">
      <c r="A129" s="25"/>
      <c r="B129" t="s">
        <v>256</v>
      </c>
      <c r="C129" t="s">
        <v>257</v>
      </c>
      <c r="D129" s="4"/>
      <c r="F129" s="32" t="s">
        <v>29</v>
      </c>
      <c r="G129" s="25" t="s">
        <v>30</v>
      </c>
      <c r="H129" s="72" t="s">
        <v>217</v>
      </c>
      <c r="I129" s="61"/>
      <c r="J129" s="62"/>
      <c r="K129" s="62"/>
      <c r="L129" s="61"/>
      <c r="M129" s="61"/>
      <c r="N129" s="63"/>
      <c r="O129" s="64">
        <f t="shared" si="5"/>
        <v>0</v>
      </c>
    </row>
    <row r="130" spans="1:15" ht="12.75" customHeight="1" x14ac:dyDescent="0.25">
      <c r="E130" s="25"/>
      <c r="F130" s="24"/>
      <c r="G130" s="24"/>
      <c r="H130" s="25"/>
      <c r="I130" s="75"/>
      <c r="J130" s="34"/>
      <c r="K130" s="34"/>
    </row>
    <row r="131" spans="1:15" ht="12.75" customHeight="1" x14ac:dyDescent="0.25">
      <c r="E131" s="25"/>
      <c r="F131" s="24"/>
      <c r="G131" s="24"/>
      <c r="H131" s="25"/>
      <c r="I131" s="75"/>
      <c r="J131" s="34"/>
      <c r="K131" s="34"/>
    </row>
    <row r="132" spans="1:15" ht="12.75" customHeight="1" x14ac:dyDescent="0.25">
      <c r="A132" s="15" t="s">
        <v>217</v>
      </c>
      <c r="B132" s="15" t="s">
        <v>258</v>
      </c>
      <c r="C132" s="15"/>
      <c r="D132" s="15"/>
      <c r="E132" s="16"/>
      <c r="F132" s="16"/>
      <c r="G132" s="16"/>
      <c r="H132" s="16"/>
      <c r="I132" s="35"/>
      <c r="J132" s="36"/>
      <c r="K132" s="44"/>
      <c r="L132" s="22"/>
      <c r="M132" s="22"/>
      <c r="N132" s="22"/>
      <c r="O132" s="22"/>
    </row>
    <row r="133" spans="1:15" ht="12.75" customHeight="1" x14ac:dyDescent="0.25">
      <c r="A133" s="15" t="s">
        <v>11</v>
      </c>
      <c r="B133" s="15" t="s">
        <v>12</v>
      </c>
      <c r="C133" s="15" t="s">
        <v>13</v>
      </c>
      <c r="D133" s="19" t="s">
        <v>14</v>
      </c>
      <c r="E133" s="19" t="s">
        <v>15</v>
      </c>
      <c r="F133" s="19" t="s">
        <v>16</v>
      </c>
      <c r="G133" s="16" t="s">
        <v>17</v>
      </c>
      <c r="H133" s="15" t="s">
        <v>18</v>
      </c>
      <c r="I133" s="20">
        <v>1</v>
      </c>
      <c r="J133" s="21">
        <v>2</v>
      </c>
      <c r="K133" s="21">
        <v>3</v>
      </c>
      <c r="L133" s="55">
        <v>4</v>
      </c>
      <c r="M133" s="55">
        <v>5</v>
      </c>
      <c r="N133" s="55">
        <v>6</v>
      </c>
      <c r="O133" s="22" t="s">
        <v>19</v>
      </c>
    </row>
    <row r="134" spans="1:15" ht="12.75" customHeight="1" x14ac:dyDescent="0.25">
      <c r="A134" s="25" t="s">
        <v>20</v>
      </c>
      <c r="B134" t="s">
        <v>259</v>
      </c>
      <c r="C134" t="s">
        <v>260</v>
      </c>
      <c r="D134" s="4">
        <v>1997</v>
      </c>
      <c r="E134" s="4">
        <v>39756</v>
      </c>
      <c r="F134" s="24" t="s">
        <v>126</v>
      </c>
      <c r="G134" s="25" t="s">
        <v>127</v>
      </c>
      <c r="H134" s="72" t="s">
        <v>217</v>
      </c>
      <c r="I134" s="61">
        <v>94</v>
      </c>
      <c r="J134" s="62">
        <v>86</v>
      </c>
      <c r="K134" s="62">
        <v>89</v>
      </c>
      <c r="L134" s="61">
        <v>89</v>
      </c>
      <c r="M134" s="61">
        <v>93</v>
      </c>
      <c r="N134" s="63">
        <v>84</v>
      </c>
      <c r="O134" s="64">
        <f>N134+M134+L134+K134+J134+I134</f>
        <v>535</v>
      </c>
    </row>
    <row r="135" spans="1:15" ht="12.75" customHeight="1" x14ac:dyDescent="0.25">
      <c r="A135" s="25" t="s">
        <v>25</v>
      </c>
      <c r="B135" t="s">
        <v>261</v>
      </c>
      <c r="C135" t="s">
        <v>262</v>
      </c>
      <c r="D135" s="4">
        <v>1967</v>
      </c>
      <c r="E135" s="32" t="s">
        <v>263</v>
      </c>
      <c r="F135" s="24" t="s">
        <v>264</v>
      </c>
      <c r="G135" s="25" t="s">
        <v>265</v>
      </c>
      <c r="H135" s="72" t="s">
        <v>217</v>
      </c>
      <c r="I135" s="76">
        <v>85</v>
      </c>
      <c r="J135" s="77">
        <v>84</v>
      </c>
      <c r="K135" s="77">
        <v>73</v>
      </c>
      <c r="L135" s="76">
        <v>74</v>
      </c>
      <c r="M135" s="76">
        <v>82</v>
      </c>
      <c r="N135" s="78">
        <v>80</v>
      </c>
      <c r="O135" s="79">
        <f>N135+M135+L135+K135+J135+I135</f>
        <v>478</v>
      </c>
    </row>
    <row r="136" spans="1:15" ht="12.75" customHeight="1" x14ac:dyDescent="0.25"/>
    <row r="137" spans="1:15" ht="12.75" customHeight="1" x14ac:dyDescent="0.25"/>
    <row r="138" spans="1:15" ht="12.75" customHeight="1" x14ac:dyDescent="0.25"/>
    <row r="139" spans="1:15" ht="12.75" customHeight="1" x14ac:dyDescent="0.25"/>
    <row r="140" spans="1:15" ht="12.75" customHeight="1" x14ac:dyDescent="0.25"/>
    <row r="141" spans="1:15" ht="12.75" customHeight="1" x14ac:dyDescent="0.25"/>
    <row r="142" spans="1:15" ht="12.75" customHeight="1" x14ac:dyDescent="0.25"/>
    <row r="143" spans="1:15" ht="12.75" customHeight="1" x14ac:dyDescent="0.25"/>
    <row r="144" spans="1:15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</sheetData>
  <sheetProtection selectLockedCells="1" selectUnlockedCells="1"/>
  <hyperlinks>
    <hyperlink ref="L1" location="Souhrn!A1" display="ZPĚT" xr:uid="{0361AEF6-754E-4EB6-A80F-6AFCDDC5FBEC}"/>
  </hyperlinks>
  <pageMargins left="0.23611111111111113" right="0.23611111111111113" top="0.74791666666666667" bottom="0.74791666666666667" header="0.51181102362204722" footer="0.51181102362204722"/>
  <pageSetup paperSize="9" firstPageNumber="0" fitToHeight="50" orientation="landscape" horizontalDpi="300" verticalDpi="300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Souhrn</vt:lpstr>
      <vt:lpstr>30 Opora</vt:lpstr>
      <vt:lpstr>30 Mladší do 12</vt:lpstr>
      <vt:lpstr>30 Starší do 14</vt:lpstr>
      <vt:lpstr>VzPu 40,60</vt:lpstr>
      <vt:lpstr>VzPi 40,60</vt:lpstr>
      <vt:lpstr>Vše</vt:lpstr>
      <vt:lpstr>Vše!Excel_BuiltIn_Print_Area</vt:lpstr>
      <vt:lpstr>Vše!Oblast_tisku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Stupka</dc:creator>
  <cp:lastModifiedBy>Aleš Stupka</cp:lastModifiedBy>
  <cp:lastPrinted>2026-03-22T16:46:33Z</cp:lastPrinted>
  <dcterms:created xsi:type="dcterms:W3CDTF">2023-02-23T14:38:35Z</dcterms:created>
  <dcterms:modified xsi:type="dcterms:W3CDTF">2026-03-26T11:50:17Z</dcterms:modified>
</cp:coreProperties>
</file>